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_bagdeviciene\Desktop\FINANSŲ SKYRIUS\2021 METAI\20210331\2SAV\"/>
    </mc:Choice>
  </mc:AlternateContent>
  <xr:revisionPtr revIDLastSave="0" documentId="13_ncr:1_{73CA6225-F3BC-4FB3-85C7-99FBC067A18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-sav." sheetId="1" r:id="rId1"/>
  </sheets>
  <definedNames>
    <definedName name="_xlnm.Print_Titles" localSheetId="0">'2-sav.'!$23:$27</definedName>
  </definedNames>
  <calcPr calcId="191029"/>
</workbook>
</file>

<file path=xl/calcChain.xml><?xml version="1.0" encoding="utf-8"?>
<calcChain xmlns="http://schemas.openxmlformats.org/spreadsheetml/2006/main">
  <c r="J106" i="1" l="1"/>
  <c r="I106" i="1"/>
  <c r="J36" i="1"/>
  <c r="J35" i="1"/>
  <c r="I36" i="1"/>
  <c r="I35" i="1" s="1"/>
  <c r="J146" i="1"/>
  <c r="I146" i="1"/>
  <c r="J141" i="1"/>
  <c r="J140" i="1"/>
  <c r="I141" i="1"/>
  <c r="I140" i="1"/>
  <c r="J136" i="1"/>
  <c r="I136" i="1"/>
  <c r="J132" i="1"/>
  <c r="I132" i="1"/>
  <c r="I131" i="1"/>
  <c r="J122" i="1"/>
  <c r="I122" i="1"/>
  <c r="J117" i="1"/>
  <c r="I117" i="1"/>
  <c r="J100" i="1"/>
  <c r="I100" i="1"/>
  <c r="J93" i="1"/>
  <c r="J92" i="1"/>
  <c r="I93" i="1"/>
  <c r="I92" i="1"/>
  <c r="J81" i="1"/>
  <c r="I81" i="1"/>
  <c r="J78" i="1"/>
  <c r="I78" i="1"/>
  <c r="I77" i="1"/>
  <c r="I60" i="1"/>
  <c r="J102" i="1"/>
  <c r="J111" i="1"/>
  <c r="J115" i="1"/>
  <c r="J124" i="1"/>
  <c r="J126" i="1"/>
  <c r="I102" i="1"/>
  <c r="I111" i="1"/>
  <c r="I115" i="1"/>
  <c r="I124" i="1"/>
  <c r="I126" i="1"/>
  <c r="J30" i="1"/>
  <c r="J33" i="1"/>
  <c r="J54" i="1"/>
  <c r="J57" i="1"/>
  <c r="J53" i="1"/>
  <c r="J52" i="1" s="1"/>
  <c r="J28" i="1" s="1"/>
  <c r="J130" i="1" s="1"/>
  <c r="J151" i="1" s="1"/>
  <c r="J60" i="1"/>
  <c r="J64" i="1"/>
  <c r="J67" i="1"/>
  <c r="J66" i="1"/>
  <c r="J71" i="1"/>
  <c r="J70" i="1"/>
  <c r="J74" i="1"/>
  <c r="J85" i="1"/>
  <c r="J89" i="1"/>
  <c r="I30" i="1"/>
  <c r="I33" i="1"/>
  <c r="I54" i="1"/>
  <c r="I57" i="1"/>
  <c r="I53" i="1"/>
  <c r="I52" i="1" s="1"/>
  <c r="I64" i="1"/>
  <c r="I67" i="1"/>
  <c r="I66" i="1"/>
  <c r="I71" i="1"/>
  <c r="I74" i="1"/>
  <c r="I70" i="1"/>
  <c r="I85" i="1"/>
  <c r="I89" i="1"/>
  <c r="J77" i="1"/>
  <c r="J131" i="1"/>
  <c r="J99" i="1"/>
  <c r="J98" i="1" s="1"/>
  <c r="I99" i="1"/>
  <c r="I98" i="1"/>
  <c r="J84" i="1"/>
  <c r="I84" i="1"/>
  <c r="J29" i="1"/>
  <c r="I29" i="1"/>
  <c r="I28" i="1" l="1"/>
  <c r="I130" i="1" s="1"/>
  <c r="I151" i="1" s="1"/>
</calcChain>
</file>

<file path=xl/sharedStrings.xml><?xml version="1.0" encoding="utf-8"?>
<sst xmlns="http://schemas.openxmlformats.org/spreadsheetml/2006/main" count="150" uniqueCount="139">
  <si>
    <t>(Išlaidų pavadinimas pagal valstybės funkcijų klasifikaciją )</t>
  </si>
  <si>
    <t>Darbo užmokestis ir socialinis draudimas (3+6)</t>
  </si>
  <si>
    <t xml:space="preserve">Darbo užmokestis </t>
  </si>
  <si>
    <t>Darbo užmokestis pinigais</t>
  </si>
  <si>
    <t>Pajamos natūra</t>
  </si>
  <si>
    <t>Socialinio draudimo įmokos</t>
  </si>
  <si>
    <t>Asignavimų valdytojų sumokėtos palūkanos</t>
  </si>
  <si>
    <t>Savivaldybių sumokėtos palūkanos</t>
  </si>
  <si>
    <t>Socialinė parama pinigais</t>
  </si>
  <si>
    <t>Socialinė parama natūra</t>
  </si>
  <si>
    <t>Išlaidų pavadinimas</t>
  </si>
  <si>
    <t xml:space="preserve">Išlaidų ekonominės klasifikacijos kodas </t>
  </si>
  <si>
    <t xml:space="preserve">Funkcijos kodas:    </t>
  </si>
  <si>
    <t xml:space="preserve">Savivaldybės kodas :     </t>
  </si>
  <si>
    <t>Eil. Nr.</t>
  </si>
  <si>
    <t>Darbdavių socialinė parama natūra</t>
  </si>
  <si>
    <t>Darbdavių socialinė parama pinigais</t>
  </si>
  <si>
    <t>Subsidijos gaminiams</t>
  </si>
  <si>
    <t>Subsidijos gamybai</t>
  </si>
  <si>
    <t>(sudarymo vieta)</t>
  </si>
  <si>
    <t>asmens pareigų pavadinimas)</t>
  </si>
  <si>
    <t xml:space="preserve"> ministro   2011 m lapkričio 11 d. įsakymų Nr. 1K-361</t>
  </si>
  <si>
    <t>( dokumento sudarytojo (savivaldybės) pavadinimas)</t>
  </si>
  <si>
    <t xml:space="preserve">                                                      ATASKAITA</t>
  </si>
  <si>
    <t>(data)</t>
  </si>
  <si>
    <t>(savivaldybės administarcijos vadovo ar jo įgalioto                           (parašas)                           ( vardas ir  pavardė)</t>
  </si>
  <si>
    <t>(metinė, 1 ketvirčio, pusmečio, devynių mėnesių)</t>
  </si>
  <si>
    <t>Vykdymas</t>
  </si>
  <si>
    <t>Patikslinta ataskaitinio laikotarpio išlaidų sąmata</t>
  </si>
  <si>
    <t>Mitybos išlaidos</t>
  </si>
  <si>
    <t>Transporto išlaikymo ir transporto paslaugų įsigijimo išlaidos</t>
  </si>
  <si>
    <t>Komandiruočių išlaidos</t>
  </si>
  <si>
    <t>Gyvenamųjų vietovių viešojo ūkio išlaidos</t>
  </si>
  <si>
    <t>Materialiojo ir nematerialiojo turto nuomos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</si>
  <si>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</si>
  <si>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</si>
  <si>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</si>
  <si>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</si>
  <si>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</si>
  <si>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</si>
  <si>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 nerezidentams</t>
  </si>
  <si>
    <t>Palūkanos valstybės biudžetui</t>
  </si>
  <si>
    <t>Palūkanos savivaldybių biudžetams</t>
  </si>
  <si>
    <t>Palūkanos nebiudžetiniams fondams</t>
  </si>
  <si>
    <t>Žemės nuoma</t>
  </si>
  <si>
    <t xml:space="preserve">Žemės nuoma 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</si>
  <si>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</si>
  <si>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</si>
  <si>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</si>
  <si>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 einamiesiems tikslams</t>
  </si>
  <si>
    <t>Dotacijos kitiems valdžios sektoriaus subjektams turtui įsigyti</t>
  </si>
  <si>
    <t>Dotacijos savivaldybėms einamiesiems tikslams</t>
  </si>
  <si>
    <t>Dotacijos savivaldybėms turtui įsigyti</t>
  </si>
  <si>
    <t>Rentos</t>
  </si>
  <si>
    <t>Kitos išlaidos kitiems einamiesiems tikslams</t>
  </si>
  <si>
    <t>Kitos išlaidos turtui įsigyti</t>
  </si>
  <si>
    <t>Žemės įsigijimo išlaidos</t>
  </si>
  <si>
    <t>Gyvenamųjų namų įsigijimo išlaidos</t>
  </si>
  <si>
    <t>Negyvenamųjų pastatų įsigijimo išlaidos</t>
  </si>
  <si>
    <t>Infrastruktūros ir kitų statinių įsigijimo išlaidos</t>
  </si>
  <si>
    <t>Transporto priemonių įsigijimo išlaidos</t>
  </si>
  <si>
    <t>Kitų mašinų ir įrenginių įsigijimo išlaidos</t>
  </si>
  <si>
    <t xml:space="preserve">Ginklų ir karinės įrangos įsigijimo išlaidos 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</si>
  <si>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</si>
  <si>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</si>
  <si>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</si>
  <si>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</si>
  <si>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Kito ilgalaikio materialiojo turto įsigijimo  išlaidos</t>
  </si>
  <si>
    <t>Kompiuterinės programinės įrangos, kompiuterinės programinės įrangos licencijų įsigijimo išlaidos</t>
  </si>
  <si>
    <t>Patentų įsigijimo išlaidos</t>
  </si>
  <si>
    <t>Literatūros ir meno kūrinių įsigijimo išlaidos</t>
  </si>
  <si>
    <t>Atsargų kūrimo ir įsigijimo išlaidos</t>
  </si>
  <si>
    <t>Kitų atsargų įsigijimo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</si>
  <si>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</si>
  <si>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</si>
  <si>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</si>
  <si>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</si>
  <si>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Akcijos (įsigytos iš rezidentų)</t>
  </si>
  <si>
    <t>Kitos trumpalaikės mokėtinos sumos (suteiktos)</t>
  </si>
  <si>
    <t>Kitos ilgalaikės mokėtinos sumos (suteiktos)</t>
  </si>
  <si>
    <t>Akcijos (įsigytos iš nerezidentų)</t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</si>
  <si>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</si>
  <si>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</si>
  <si>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</si>
  <si>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</si>
  <si>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Dotacijos užsienio valstybėms einamiesiems tikslams</t>
  </si>
  <si>
    <t>Stipendijos</t>
  </si>
  <si>
    <t>Kito nematerialiojo turto įsigijimo išlaidos</t>
  </si>
  <si>
    <t>(tūkst. eur)</t>
  </si>
  <si>
    <t>Forma Nr. 2 - sav.   patvirtinta Lietuvos Respublikos finansų</t>
  </si>
  <si>
    <t>Išlaidos (2+8+25+39+43+57+65)</t>
  </si>
  <si>
    <t>Prekių ir paslaugų įsigijimo išlaidos (9)</t>
  </si>
  <si>
    <t>Prekių ir paslaugų įsigijimo išlaidos (10+….+24)</t>
  </si>
  <si>
    <t>Medikamentų ir medicininių prekių bei 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</si>
  <si>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</si>
  <si>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</si>
  <si>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</si>
  <si>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IŠ VISO ASIGNAVIMŲ (1+71)</t>
  </si>
  <si>
    <t>Pastatų ir statinių įsigijimo išlaidos (76+77+78)</t>
  </si>
  <si>
    <t>Kitos išlaidos einamiesiems tikslams (67+68+69)</t>
  </si>
  <si>
    <t>Kitos išlaidos (66+70)</t>
  </si>
  <si>
    <t>Darbdavių socialinė parama (63+64)</t>
  </si>
  <si>
    <t>Socialinė parama (socialinės paramos pašalpos) (59+60)</t>
  </si>
  <si>
    <t>Socialinės išmokos (pašalpos) (58+61+62)</t>
  </si>
  <si>
    <t>Dotacijos kitiems valdžios sektoriaus subjektams turtui įsigyti (55+56)</t>
  </si>
  <si>
    <t>Dotacijos kitiems valdžios sektoriaus subjektams einamiesiems tikslams (52+53)</t>
  </si>
  <si>
    <t>Dotacijos kitiems valdžios sektoriaus subjektams (51+54)</t>
  </si>
  <si>
    <t>Dotacijos tarptautinėms organizacijoms (48+49)</t>
  </si>
  <si>
    <t>Dotacijos užsienio valstybėms (45+46)</t>
  </si>
  <si>
    <t>Dotacijos (44+47+50)</t>
  </si>
  <si>
    <t>Subsidijos iš biudžeto lėšų (41+42)</t>
  </si>
  <si>
    <t>Subsidijos (40)</t>
  </si>
  <si>
    <t>Palūkanos kitiems valdžios sektoriaus subjektams (34+35+36)</t>
  </si>
  <si>
    <t>Palūkanos rezidentams, kitiems nei valdžios sektorius (tik už tiesioginę skolą) (31+32)</t>
  </si>
  <si>
    <t>Palūkanos (27+30+33)</t>
  </si>
  <si>
    <t>Palūkanos (26+37)</t>
  </si>
  <si>
    <t>Valiutos kurso įtaka</t>
  </si>
  <si>
    <t>MATERIALIOJO IR NEMATERIALIOJO TURTO ĮSIGIJIMO IŠLAIDOS (72+90+95+97+99)</t>
  </si>
  <si>
    <t>Kompiuterinės techninės ir elektroninių ryšių įrangos įsigijimo išlaidos</t>
  </si>
  <si>
    <t>IŠ VISO IŠLAIDŲ (103+104+113)</t>
  </si>
  <si>
    <t>Užsienio finansinių įsipareigojimų vykdymo išlaidos (grąžinta kreditoriams nerezedentams) (120+121+122+123)</t>
  </si>
  <si>
    <t>Vidaus finansinių įsipareigojimų vykdymo išlaidos (kreditoriams rezidentams grąžintos skolos)  (115+116+117+118)</t>
  </si>
  <si>
    <t>Finansinių įsipareigojimų vykdymo išlaidos (grąžintos skolos) (114+119)</t>
  </si>
  <si>
    <t>Užsienio finansinio turto padidėjimo išlaidos (investavimo į nerezidentus išlaidos) (110+111+112)</t>
  </si>
  <si>
    <t>Vidaus finansinio turto padidėjimo išlaidos (investavimo į rezidentus išlaidos) (106+107+108)</t>
  </si>
  <si>
    <t>Finansinio turto padidėjimo išlaidos (finansinio turto įsigijimo / investavimo išlaidos) (105+109)</t>
  </si>
  <si>
    <t>Mašinų ir įrenginių įsigijimo išlaidos (80+81+82+83)</t>
  </si>
  <si>
    <t>Kultūros ir kitų vertybių įsigijimo išlaidos (85+86+87)</t>
  </si>
  <si>
    <t>Nematerialiojo turto kūrimo ir įsigijimo išlaidos (91+92+93+94)</t>
  </si>
  <si>
    <t>Biologinio turto ir žemės gelmių išteklių įsigijimo išlaidos (100+101+102)</t>
  </si>
  <si>
    <t>(Lietuvos Respublikos finansų ministro 2020 m. balandžio 10 d. įsakymo Nr. 1K-102 redakcija)</t>
  </si>
  <si>
    <t>Ilgalaikio materialiojo turto kūrimo ir įsigijimo išlaidos (73+75+79+84+88)</t>
  </si>
  <si>
    <t/>
  </si>
  <si>
    <t>BIUDŽETO IŠLAIDŲ SĄMATOS VYKDYMO 2021 M. KOVO 31 D., TREČIADIENIS</t>
  </si>
  <si>
    <t>Administracijos direktorius                                                                                      Andrius Šatevičius</t>
  </si>
  <si>
    <t>Trakų rajono savivaldybė</t>
  </si>
  <si>
    <t>1 ketvirčio</t>
  </si>
  <si>
    <t xml:space="preserve">2021 M. BALANDŽIO 22 D.,  Nr. 1 </t>
  </si>
  <si>
    <t>Trakai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</si>
</sst>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9"/>
      <name val="Times New Roman"/>
      <charset val="186"/>
    </font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Times New Roman"/>
      <charset val="186"/>
    </font>
    <font>
      <b/>
      <sz val="9"/>
      <name val="Times New Roman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3" fillId="0" borderId="1" xfId="0" applyNumberFormat="1" applyFont="1" applyBorder="1" applyAlignment="1" applyProtection="1">
      <alignment horizontal="center" vertical="center"/>
      <protection hidden="1"/>
    </xf>
    <xf numFmtId="1" fontId="3" fillId="0" borderId="2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3" fillId="0" borderId="1" xfId="0" applyNumberFormat="1" applyFont="1" applyBorder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4" fillId="0" borderId="0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protection locked="0"/>
    </xf>
    <xf numFmtId="0" fontId="0" fillId="0" borderId="0" xfId="0" applyAlignment="1">
      <alignment horizontal="left" vertical="center" wrapText="1"/>
    </xf>
    <xf numFmtId="49" fontId="2" fillId="0" borderId="0" xfId="0" applyNumberFormat="1" applyFont="1" applyAlignment="1" applyProtection="1">
      <alignment horizontal="right" vertical="center"/>
      <protection hidden="1"/>
    </xf>
    <xf numFmtId="164" fontId="3" fillId="0" borderId="2" xfId="0" applyNumberFormat="1" applyFont="1" applyBorder="1" applyAlignment="1" applyProtection="1">
      <alignment horizontal="right" vertical="center"/>
      <protection hidden="1"/>
    </xf>
    <xf numFmtId="164" fontId="3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49" fontId="4" fillId="0" borderId="0" xfId="0" applyNumberFormat="1" applyFont="1" applyAlignment="1" applyProtection="1">
      <alignment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 applyProtection="1">
      <alignment horizontal="left" vertical="center" wrapText="1"/>
      <protection hidden="1"/>
    </xf>
    <xf numFmtId="0" fontId="0" fillId="0" borderId="0" xfId="0" applyFill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hidden="1"/>
    </xf>
    <xf numFmtId="49" fontId="5" fillId="0" borderId="0" xfId="0" applyNumberFormat="1" applyFont="1" applyAlignment="1" applyProtection="1">
      <alignment horizontal="left" vertical="center"/>
      <protection hidden="1"/>
    </xf>
    <xf numFmtId="49" fontId="4" fillId="0" borderId="0" xfId="0" applyNumberFormat="1" applyFont="1" applyAlignment="1" applyProtection="1">
      <alignment horizontal="right" vertical="center"/>
      <protection hidden="1"/>
    </xf>
    <xf numFmtId="49" fontId="4" fillId="0" borderId="6" xfId="0" applyNumberFormat="1" applyFont="1" applyBorder="1" applyAlignment="1" applyProtection="1">
      <alignment horizontal="right" vertical="center"/>
      <protection hidden="1"/>
    </xf>
    <xf numFmtId="49" fontId="4" fillId="0" borderId="4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6"/>
  <sheetViews>
    <sheetView tabSelected="1" topLeftCell="A149" zoomScale="148" zoomScaleNormal="148" workbookViewId="0">
      <selection activeCell="I55" sqref="I55"/>
    </sheetView>
  </sheetViews>
  <sheetFormatPr defaultRowHeight="12" x14ac:dyDescent="0.2"/>
  <cols>
    <col min="1" max="3" width="3" customWidth="1"/>
    <col min="4" max="5" width="3.1640625" customWidth="1"/>
    <col min="6" max="6" width="2.83203125" customWidth="1"/>
    <col min="7" max="7" width="30" customWidth="1"/>
    <col min="8" max="8" width="4.33203125" customWidth="1"/>
    <col min="9" max="10" width="16.5" customWidth="1"/>
    <col min="11" max="11" width="4.83203125" customWidth="1"/>
    <col min="12" max="12" width="5.1640625" customWidth="1"/>
    <col min="13" max="13" width="4.83203125" customWidth="1"/>
    <col min="14" max="14" width="5.5" customWidth="1"/>
  </cols>
  <sheetData>
    <row r="1" spans="4:14" ht="13.15" customHeight="1" x14ac:dyDescent="0.2">
      <c r="I1" s="22" t="s">
        <v>89</v>
      </c>
      <c r="J1" s="22"/>
      <c r="K1" s="22"/>
      <c r="L1" s="22"/>
      <c r="M1" s="22"/>
      <c r="N1" s="22"/>
    </row>
    <row r="2" spans="4:14" ht="12.75" customHeight="1" x14ac:dyDescent="0.2">
      <c r="I2" s="23" t="s">
        <v>21</v>
      </c>
      <c r="J2" s="23"/>
      <c r="K2" s="23"/>
      <c r="L2" s="23"/>
      <c r="M2" s="23"/>
      <c r="N2" s="23"/>
    </row>
    <row r="3" spans="4:14" ht="19.149999999999999" customHeight="1" x14ac:dyDescent="0.2">
      <c r="I3" s="28" t="s">
        <v>130</v>
      </c>
      <c r="J3" s="29"/>
      <c r="K3" s="29"/>
      <c r="L3" s="29"/>
      <c r="M3" s="29"/>
      <c r="N3" s="29"/>
    </row>
    <row r="4" spans="4:14" ht="19.149999999999999" customHeight="1" x14ac:dyDescent="0.2">
      <c r="I4" s="10"/>
      <c r="J4" s="13"/>
      <c r="K4" s="13"/>
      <c r="L4" s="13"/>
      <c r="M4" s="13"/>
      <c r="N4" s="13"/>
    </row>
    <row r="5" spans="4:14" x14ac:dyDescent="0.2">
      <c r="G5" s="27" t="s">
        <v>135</v>
      </c>
      <c r="H5" s="27"/>
      <c r="I5" s="27"/>
      <c r="J5" s="27"/>
      <c r="K5" s="10"/>
      <c r="L5" s="10"/>
      <c r="M5" s="10"/>
      <c r="N5" s="10"/>
    </row>
    <row r="6" spans="4:14" x14ac:dyDescent="0.2">
      <c r="G6" s="26" t="s">
        <v>22</v>
      </c>
      <c r="H6" s="26"/>
      <c r="I6" s="26"/>
      <c r="J6" s="26"/>
      <c r="K6" s="10"/>
      <c r="L6" s="10"/>
      <c r="M6" s="10"/>
      <c r="N6" s="10"/>
    </row>
    <row r="7" spans="4:14" x14ac:dyDescent="0.2">
      <c r="I7" s="10"/>
      <c r="J7" s="10"/>
      <c r="K7" s="10"/>
      <c r="L7" s="10"/>
      <c r="M7" s="10"/>
      <c r="N7" s="10"/>
    </row>
    <row r="8" spans="4:14" ht="12" customHeight="1" x14ac:dyDescent="0.2">
      <c r="D8" s="24" t="s">
        <v>133</v>
      </c>
      <c r="E8" s="25"/>
      <c r="F8" s="25"/>
      <c r="G8" s="25"/>
      <c r="H8" s="25"/>
      <c r="I8" s="25"/>
      <c r="J8" s="25"/>
      <c r="K8" s="25"/>
      <c r="L8" s="25"/>
      <c r="M8" s="10"/>
      <c r="N8" s="10"/>
    </row>
    <row r="9" spans="4:14" ht="12.75" customHeight="1" x14ac:dyDescent="0.2">
      <c r="G9" s="25" t="s">
        <v>23</v>
      </c>
      <c r="H9" s="25"/>
      <c r="I9" s="25"/>
      <c r="J9" s="25"/>
      <c r="K9" s="25"/>
      <c r="L9" s="25"/>
      <c r="M9" s="10"/>
      <c r="N9" s="10"/>
    </row>
    <row r="10" spans="4:14" ht="12.75" customHeight="1" x14ac:dyDescent="0.2">
      <c r="G10" s="19" t="s">
        <v>136</v>
      </c>
      <c r="H10" s="19"/>
      <c r="I10" s="19"/>
      <c r="J10" s="19"/>
      <c r="K10" s="12"/>
      <c r="L10" s="12"/>
      <c r="M10" s="10"/>
      <c r="N10" s="10"/>
    </row>
    <row r="11" spans="4:14" x14ac:dyDescent="0.2">
      <c r="G11" s="20" t="s">
        <v>26</v>
      </c>
      <c r="H11" s="20"/>
      <c r="I11" s="21"/>
      <c r="J11" s="21"/>
      <c r="K11" s="10"/>
      <c r="L11" s="10"/>
      <c r="M11" s="10"/>
      <c r="N11" s="10"/>
    </row>
    <row r="12" spans="4:14" ht="12.75" customHeight="1" x14ac:dyDescent="0.2">
      <c r="I12" s="10"/>
      <c r="J12" s="10"/>
      <c r="K12" s="10"/>
      <c r="L12" s="10"/>
      <c r="M12" s="10"/>
      <c r="N12" s="10"/>
    </row>
    <row r="13" spans="4:14" ht="12.75" customHeight="1" x14ac:dyDescent="0.2">
      <c r="G13" s="42" t="s">
        <v>137</v>
      </c>
      <c r="H13" s="32"/>
      <c r="I13" s="32"/>
      <c r="J13" s="10"/>
      <c r="K13" s="10"/>
      <c r="L13" s="10"/>
      <c r="M13" s="10"/>
      <c r="N13" s="10"/>
    </row>
    <row r="14" spans="4:14" ht="12.75" customHeight="1" x14ac:dyDescent="0.2">
      <c r="G14" s="33" t="s">
        <v>24</v>
      </c>
      <c r="H14" s="33"/>
      <c r="I14" s="33"/>
      <c r="J14" s="10"/>
      <c r="K14" s="10"/>
      <c r="L14" s="10"/>
      <c r="M14" s="10"/>
      <c r="N14" s="10"/>
    </row>
    <row r="15" spans="4:14" ht="13.5" customHeight="1" x14ac:dyDescent="0.2">
      <c r="G15" s="31" t="s">
        <v>138</v>
      </c>
      <c r="H15" s="32"/>
      <c r="I15" s="32"/>
      <c r="J15" s="10"/>
      <c r="K15" s="10"/>
      <c r="L15" s="10"/>
      <c r="M15" s="10"/>
      <c r="N15" s="10"/>
    </row>
    <row r="16" spans="4:14" ht="12" customHeight="1" x14ac:dyDescent="0.2">
      <c r="G16" s="33" t="s">
        <v>19</v>
      </c>
      <c r="H16" s="33"/>
      <c r="I16" s="33"/>
      <c r="J16" s="10"/>
      <c r="K16" s="10"/>
      <c r="L16" s="10"/>
      <c r="M16" s="10"/>
      <c r="N16" s="10"/>
    </row>
    <row r="17" spans="1:14" ht="13.5" customHeight="1" x14ac:dyDescent="0.2">
      <c r="I17" s="23"/>
      <c r="J17" s="23"/>
      <c r="K17" s="23"/>
      <c r="L17" s="23"/>
      <c r="M17" s="23"/>
      <c r="N17" s="23"/>
    </row>
    <row r="18" spans="1:14" x14ac:dyDescent="0.2">
      <c r="B18" s="11"/>
      <c r="C18" s="11"/>
      <c r="D18" s="11"/>
      <c r="E18" s="11"/>
      <c r="F18" s="11"/>
      <c r="G18" s="11"/>
      <c r="H18" s="11"/>
      <c r="I18" s="35" t="s">
        <v>13</v>
      </c>
      <c r="J18" s="36"/>
      <c r="K18" s="6">
        <v>50</v>
      </c>
    </row>
    <row r="20" spans="1:14" x14ac:dyDescent="0.2">
      <c r="B20" s="43" t="s">
        <v>132</v>
      </c>
      <c r="C20" s="43"/>
      <c r="D20" s="43"/>
      <c r="E20" s="43"/>
      <c r="F20" s="43"/>
      <c r="G20" s="43"/>
      <c r="H20" s="43"/>
      <c r="I20" s="35" t="s">
        <v>12</v>
      </c>
      <c r="J20" s="36"/>
      <c r="K20" s="6"/>
      <c r="L20" s="6"/>
      <c r="M20" s="6"/>
      <c r="N20" s="6"/>
    </row>
    <row r="21" spans="1:14" x14ac:dyDescent="0.2">
      <c r="B21" s="44"/>
      <c r="C21" s="44"/>
      <c r="D21" s="44"/>
      <c r="E21" s="44"/>
      <c r="F21" s="44"/>
      <c r="G21" s="44"/>
      <c r="H21" s="44"/>
    </row>
    <row r="22" spans="1:14" x14ac:dyDescent="0.2">
      <c r="B22" s="37" t="s">
        <v>0</v>
      </c>
      <c r="C22" s="37"/>
      <c r="D22" s="37"/>
      <c r="E22" s="37"/>
      <c r="F22" s="37"/>
      <c r="G22" s="37"/>
      <c r="H22" s="37"/>
    </row>
    <row r="23" spans="1:14" ht="13.15" customHeight="1" x14ac:dyDescent="0.2">
      <c r="J23" s="14" t="s">
        <v>88</v>
      </c>
    </row>
    <row r="24" spans="1:14" ht="12" customHeight="1" x14ac:dyDescent="0.2">
      <c r="A24" s="47" t="s">
        <v>11</v>
      </c>
      <c r="B24" s="47"/>
      <c r="C24" s="47"/>
      <c r="D24" s="47"/>
      <c r="E24" s="47"/>
      <c r="F24" s="47"/>
      <c r="G24" s="50" t="s">
        <v>10</v>
      </c>
      <c r="H24" s="53" t="s">
        <v>14</v>
      </c>
      <c r="I24" s="39" t="s">
        <v>28</v>
      </c>
      <c r="J24" s="39" t="s">
        <v>27</v>
      </c>
    </row>
    <row r="25" spans="1:14" x14ac:dyDescent="0.2">
      <c r="A25" s="48"/>
      <c r="B25" s="48"/>
      <c r="C25" s="48"/>
      <c r="D25" s="48"/>
      <c r="E25" s="48"/>
      <c r="F25" s="48"/>
      <c r="G25" s="51"/>
      <c r="H25" s="54"/>
      <c r="I25" s="40"/>
      <c r="J25" s="40"/>
    </row>
    <row r="26" spans="1:14" ht="27" customHeight="1" x14ac:dyDescent="0.2">
      <c r="A26" s="49"/>
      <c r="B26" s="49"/>
      <c r="C26" s="49"/>
      <c r="D26" s="49"/>
      <c r="E26" s="49"/>
      <c r="F26" s="49"/>
      <c r="G26" s="52"/>
      <c r="H26" s="55"/>
      <c r="I26" s="41"/>
      <c r="J26" s="41"/>
    </row>
    <row r="27" spans="1:14" ht="12.75" customHeight="1" x14ac:dyDescent="0.2">
      <c r="A27" s="38">
        <v>1</v>
      </c>
      <c r="B27" s="38"/>
      <c r="C27" s="38"/>
      <c r="D27" s="38"/>
      <c r="E27" s="38"/>
      <c r="F27" s="38"/>
      <c r="G27" s="3">
        <v>2</v>
      </c>
      <c r="H27" s="3">
        <v>3</v>
      </c>
      <c r="I27" s="3">
        <v>4</v>
      </c>
      <c r="J27" s="3">
        <v>5</v>
      </c>
    </row>
    <row r="28" spans="1:14" ht="14.25" customHeight="1" x14ac:dyDescent="0.2">
      <c r="A28" s="2">
        <v>2</v>
      </c>
      <c r="B28" s="5"/>
      <c r="C28" s="5"/>
      <c r="D28" s="5"/>
      <c r="E28" s="5"/>
      <c r="F28" s="5"/>
      <c r="G28" s="7" t="s">
        <v>90</v>
      </c>
      <c r="H28" s="2">
        <v>1</v>
      </c>
      <c r="I28" s="15">
        <f>I29+I35+I52+I66+I70+I84+I92</f>
        <v>10099.300000000001</v>
      </c>
      <c r="J28" s="15">
        <f>J29+J35+J52+J66+J70+J84+J92</f>
        <v>6504.5999999999995</v>
      </c>
    </row>
    <row r="29" spans="1:14" ht="19.5" customHeight="1" x14ac:dyDescent="0.2">
      <c r="A29" s="1">
        <v>2</v>
      </c>
      <c r="B29" s="1">
        <v>1</v>
      </c>
      <c r="C29" s="4"/>
      <c r="D29" s="4"/>
      <c r="E29" s="4"/>
      <c r="F29" s="4"/>
      <c r="G29" s="9" t="s">
        <v>1</v>
      </c>
      <c r="H29" s="1">
        <v>2</v>
      </c>
      <c r="I29" s="16">
        <f>I30+I33</f>
        <v>5587.7000000000007</v>
      </c>
      <c r="J29" s="16">
        <f>J30+J33</f>
        <v>3999.1</v>
      </c>
    </row>
    <row r="30" spans="1:14" x14ac:dyDescent="0.2">
      <c r="A30" s="4">
        <v>2</v>
      </c>
      <c r="B30" s="4">
        <v>1</v>
      </c>
      <c r="C30" s="4">
        <v>1</v>
      </c>
      <c r="D30" s="4"/>
      <c r="E30" s="4"/>
      <c r="F30" s="4"/>
      <c r="G30" s="8" t="s">
        <v>2</v>
      </c>
      <c r="H30" s="4">
        <v>3</v>
      </c>
      <c r="I30" s="17">
        <f>I31+I32</f>
        <v>5504.6</v>
      </c>
      <c r="J30" s="17">
        <f>J31+J32</f>
        <v>3941</v>
      </c>
    </row>
    <row r="31" spans="1:14" x14ac:dyDescent="0.2">
      <c r="A31" s="4">
        <v>2</v>
      </c>
      <c r="B31" s="4">
        <v>1</v>
      </c>
      <c r="C31" s="4">
        <v>1</v>
      </c>
      <c r="D31" s="4">
        <v>1</v>
      </c>
      <c r="E31" s="4">
        <v>1</v>
      </c>
      <c r="F31" s="4">
        <v>1</v>
      </c>
      <c r="G31" s="8" t="s">
        <v>3</v>
      </c>
      <c r="H31" s="4">
        <v>4</v>
      </c>
      <c r="I31" s="18">
        <v>5504.6</v>
      </c>
      <c r="J31" s="18">
        <v>3941</v>
      </c>
    </row>
    <row r="32" spans="1:14" x14ac:dyDescent="0.2">
      <c r="A32" s="4">
        <v>2</v>
      </c>
      <c r="B32" s="4">
        <v>1</v>
      </c>
      <c r="C32" s="4">
        <v>1</v>
      </c>
      <c r="D32" s="4">
        <v>1</v>
      </c>
      <c r="E32" s="4">
        <v>2</v>
      </c>
      <c r="F32" s="4">
        <v>1</v>
      </c>
      <c r="G32" s="8" t="s">
        <v>4</v>
      </c>
      <c r="H32" s="4">
        <v>5</v>
      </c>
      <c r="I32" s="18"/>
      <c r="J32" s="18"/>
    </row>
    <row r="33" spans="1:10" ht="13.5" customHeight="1" x14ac:dyDescent="0.2">
      <c r="A33" s="4">
        <v>2</v>
      </c>
      <c r="B33" s="4">
        <v>1</v>
      </c>
      <c r="C33" s="4">
        <v>2</v>
      </c>
      <c r="D33" s="4"/>
      <c r="E33" s="4"/>
      <c r="F33" s="4"/>
      <c r="G33" s="8" t="s">
        <v>5</v>
      </c>
      <c r="H33" s="4">
        <v>6</v>
      </c>
      <c r="I33" s="17">
        <f>I34</f>
        <v>83.1</v>
      </c>
      <c r="J33" s="17">
        <f>J34</f>
        <v>58.1</v>
      </c>
    </row>
    <row r="34" spans="1:10" ht="16.5" customHeight="1" x14ac:dyDescent="0.2">
      <c r="A34" s="4">
        <v>2</v>
      </c>
      <c r="B34" s="4">
        <v>1</v>
      </c>
      <c r="C34" s="4">
        <v>2</v>
      </c>
      <c r="D34" s="4">
        <v>1</v>
      </c>
      <c r="E34" s="4">
        <v>1</v>
      </c>
      <c r="F34" s="4">
        <v>1</v>
      </c>
      <c r="G34" s="8" t="s">
        <v>5</v>
      </c>
      <c r="H34" s="4">
        <v>7</v>
      </c>
      <c r="I34" s="18">
        <v>83.1</v>
      </c>
      <c r="J34" s="18">
        <v>58.1</v>
      </c>
    </row>
    <row r="35" spans="1:10" ht="21" x14ac:dyDescent="0.2">
      <c r="A35" s="1">
        <v>2</v>
      </c>
      <c r="B35" s="1">
        <v>2</v>
      </c>
      <c r="C35" s="4"/>
      <c r="D35" s="4"/>
      <c r="E35" s="4"/>
      <c r="F35" s="4"/>
      <c r="G35" s="9" t="s">
        <v>91</v>
      </c>
      <c r="H35" s="1">
        <v>8</v>
      </c>
      <c r="I35" s="16">
        <f>I36</f>
        <v>2868.8</v>
      </c>
      <c r="J35" s="16">
        <f>J36</f>
        <v>1346.8</v>
      </c>
    </row>
    <row r="36" spans="1:10" ht="22.5" x14ac:dyDescent="0.2">
      <c r="A36" s="4">
        <v>2</v>
      </c>
      <c r="B36" s="4">
        <v>2</v>
      </c>
      <c r="C36" s="4">
        <v>1</v>
      </c>
      <c r="D36" s="4"/>
      <c r="E36" s="4"/>
      <c r="F36" s="4"/>
      <c r="G36" s="8" t="s">
        <v>92</v>
      </c>
      <c r="H36" s="4">
        <v>9</v>
      </c>
      <c r="I36" s="17">
        <f>I37+I38+I39+I40+I41+I42+I43+I44+I45+I46+I47+I48+I49+I50+I51</f>
        <v>2868.8</v>
      </c>
      <c r="J36" s="17">
        <f>J37+J38+J39+J40+J41+J42+J43+J44+J45+J46+J47+J48+J49+J50+J51</f>
        <v>1346.8</v>
      </c>
    </row>
    <row r="37" spans="1:10" x14ac:dyDescent="0.2">
      <c r="A37" s="4">
        <v>2</v>
      </c>
      <c r="B37" s="4">
        <v>2</v>
      </c>
      <c r="C37" s="4">
        <v>1</v>
      </c>
      <c r="D37" s="4">
        <v>1</v>
      </c>
      <c r="E37" s="4">
        <v>1</v>
      </c>
      <c r="F37" s="4">
        <v>1</v>
      </c>
      <c r="G37" s="8" t="s">
        <v>29</v>
      </c>
      <c r="H37" s="4">
        <v>10</v>
      </c>
      <c r="I37" s="18">
        <v>121.8</v>
      </c>
      <c r="J37" s="18">
        <v>59.8</v>
      </c>
    </row>
    <row r="38" spans="1:10" ht="23.25" customHeight="1" x14ac:dyDescent="0.2">
      <c r="A38" s="4">
        <v>2</v>
      </c>
      <c r="B38" s="4">
        <v>2</v>
      </c>
      <c r="C38" s="4">
        <v>1</v>
      </c>
      <c r="D38" s="4">
        <v>1</v>
      </c>
      <c r="E38" s="4">
        <v>1</v>
      </c>
      <c r="F38" s="4">
        <v>2</v>
      </c>
      <c r="G38" s="8" t="s">
        <v>93</v>
      </c>
      <c r="H38" s="4">
        <v>11</v>
      </c>
      <c r="I38" s="18">
        <v>2.5</v>
      </c>
      <c r="J38" s="18">
        <v>1.1000000000000001</v>
      </c>
    </row>
    <row r="39" spans="1:10" ht="22.5" x14ac:dyDescent="0.2">
      <c r="A39" s="4">
        <v>2</v>
      </c>
      <c r="B39" s="4">
        <v>2</v>
      </c>
      <c r="C39" s="4">
        <v>1</v>
      </c>
      <c r="D39" s="4">
        <v>1</v>
      </c>
      <c r="E39" s="4">
        <v>1</v>
      </c>
      <c r="F39" s="4">
        <v>5</v>
      </c>
      <c r="G39" s="8" t="s">
        <v>94</v>
      </c>
      <c r="H39" s="4">
        <v>12</v>
      </c>
      <c r="I39" s="18">
        <v>20.399999999999999</v>
      </c>
      <c r="J39" s="18">
        <v>14.8</v>
      </c>
    </row>
    <row r="40" spans="1:10" ht="26.25" customHeight="1" x14ac:dyDescent="0.2">
      <c r="A40" s="4">
        <v>2</v>
      </c>
      <c r="B40" s="4">
        <v>2</v>
      </c>
      <c r="C40" s="4">
        <v>1</v>
      </c>
      <c r="D40" s="4">
        <v>1</v>
      </c>
      <c r="E40" s="4">
        <v>1</v>
      </c>
      <c r="F40" s="4">
        <v>6</v>
      </c>
      <c r="G40" s="8" t="s">
        <v>30</v>
      </c>
      <c r="H40" s="4">
        <v>13</v>
      </c>
      <c r="I40" s="18">
        <v>54.5</v>
      </c>
      <c r="J40" s="18">
        <v>27.3</v>
      </c>
    </row>
    <row r="41" spans="1:10" ht="23.25" customHeight="1" x14ac:dyDescent="0.2">
      <c r="A41" s="4">
        <v>2</v>
      </c>
      <c r="B41" s="4">
        <v>2</v>
      </c>
      <c r="C41" s="4">
        <v>1</v>
      </c>
      <c r="D41" s="4">
        <v>1</v>
      </c>
      <c r="E41" s="4">
        <v>1</v>
      </c>
      <c r="F41" s="4">
        <v>7</v>
      </c>
      <c r="G41" s="8" t="s">
        <v>95</v>
      </c>
      <c r="H41" s="4">
        <v>14</v>
      </c>
      <c r="I41" s="18">
        <v>3.9</v>
      </c>
      <c r="J41" s="18">
        <v>0.9</v>
      </c>
    </row>
    <row r="42" spans="1:10" ht="14.25" customHeight="1" x14ac:dyDescent="0.2">
      <c r="A42" s="4">
        <v>2</v>
      </c>
      <c r="B42" s="4">
        <v>2</v>
      </c>
      <c r="C42" s="4">
        <v>1</v>
      </c>
      <c r="D42" s="4">
        <v>1</v>
      </c>
      <c r="E42" s="4">
        <v>1</v>
      </c>
      <c r="F42" s="4">
        <v>11</v>
      </c>
      <c r="G42" s="8" t="s">
        <v>31</v>
      </c>
      <c r="H42" s="4">
        <v>15</v>
      </c>
      <c r="I42" s="18">
        <v>4.7</v>
      </c>
      <c r="J42" s="18"/>
    </row>
    <row r="43" spans="1:10" ht="20.25" customHeight="1" x14ac:dyDescent="0.2">
      <c r="A43" s="4">
        <v>2</v>
      </c>
      <c r="B43" s="4">
        <v>2</v>
      </c>
      <c r="C43" s="4">
        <v>1</v>
      </c>
      <c r="D43" s="4">
        <v>1</v>
      </c>
      <c r="E43" s="4">
        <v>1</v>
      </c>
      <c r="F43" s="4">
        <v>12</v>
      </c>
      <c r="G43" s="8" t="s">
        <v>32</v>
      </c>
      <c r="H43" s="4">
        <v>16</v>
      </c>
      <c r="I43" s="18">
        <v>551.9</v>
      </c>
      <c r="J43" s="18">
        <v>400.3</v>
      </c>
    </row>
    <row r="44" spans="1:10" ht="23.25" customHeight="1" x14ac:dyDescent="0.2">
      <c r="A44" s="4">
        <v>2</v>
      </c>
      <c r="B44" s="4">
        <v>2</v>
      </c>
      <c r="C44" s="4">
        <v>1</v>
      </c>
      <c r="D44" s="4">
        <v>1</v>
      </c>
      <c r="E44" s="4">
        <v>1</v>
      </c>
      <c r="F44" s="4">
        <v>14</v>
      </c>
      <c r="G44" s="8" t="s">
        <v>33</v>
      </c>
      <c r="H44" s="4">
        <v>17</v>
      </c>
      <c r="I44" s="18">
        <v>22.6</v>
      </c>
      <c r="J44" s="18">
        <v>20.3</v>
      </c>
    </row>
    <row r="45" spans="1:10" ht="33.75" x14ac:dyDescent="0.2">
      <c r="A45" s="4">
        <v>2</v>
      </c>
      <c r="B45" s="4">
        <v>2</v>
      </c>
      <c r="C45" s="4">
        <v>1</v>
      </c>
      <c r="D45" s="4">
        <v>1</v>
      </c>
      <c r="E45" s="4">
        <v>1</v>
      </c>
      <c r="F45" s="4">
        <v>15</v>
      </c>
      <c r="G45" s="8" t="s">
        <v>96</v>
      </c>
      <c r="H45" s="4">
        <v>18</v>
      </c>
      <c r="I45" s="18">
        <v>175.9</v>
      </c>
      <c r="J45" s="18">
        <v>7.5</v>
      </c>
    </row>
    <row r="46" spans="1:10" x14ac:dyDescent="0.2">
      <c r="A46" s="4">
        <v>2</v>
      </c>
      <c r="B46" s="4">
        <v>2</v>
      </c>
      <c r="C46" s="4">
        <v>1</v>
      </c>
      <c r="D46" s="4">
        <v>1</v>
      </c>
      <c r="E46" s="4">
        <v>1</v>
      </c>
      <c r="F46" s="4">
        <v>16</v>
      </c>
      <c r="G46" s="8" t="s">
        <v>34</v>
      </c>
      <c r="H46" s="4">
        <v>19</v>
      </c>
      <c r="I46" s="18">
        <v>51.9</v>
      </c>
      <c r="J46" s="18">
        <v>12.6</v>
      </c>
    </row>
    <row r="47" spans="1:10" ht="22.5" x14ac:dyDescent="0.2">
      <c r="A47" s="4">
        <v>2</v>
      </c>
      <c r="B47" s="4">
        <v>2</v>
      </c>
      <c r="C47" s="4">
        <v>1</v>
      </c>
      <c r="D47" s="4">
        <v>1</v>
      </c>
      <c r="E47" s="4">
        <v>1</v>
      </c>
      <c r="F47" s="4">
        <v>17</v>
      </c>
      <c r="G47" s="8" t="s">
        <v>35</v>
      </c>
      <c r="H47" s="4">
        <v>20</v>
      </c>
      <c r="I47" s="18">
        <v>9</v>
      </c>
      <c r="J47" s="18">
        <v>7.4</v>
      </c>
    </row>
    <row r="48" spans="1:10" ht="22.5" x14ac:dyDescent="0.2">
      <c r="A48" s="4">
        <v>2</v>
      </c>
      <c r="B48" s="4">
        <v>2</v>
      </c>
      <c r="C48" s="4">
        <v>1</v>
      </c>
      <c r="D48" s="4">
        <v>1</v>
      </c>
      <c r="E48" s="4">
        <v>1</v>
      </c>
      <c r="F48" s="4">
        <v>20</v>
      </c>
      <c r="G48" s="8" t="s">
        <v>36</v>
      </c>
      <c r="H48" s="4">
        <v>21</v>
      </c>
      <c r="I48" s="18">
        <v>383.3</v>
      </c>
      <c r="J48" s="18">
        <v>324.3</v>
      </c>
    </row>
    <row r="49" spans="1:10" ht="27.75" customHeight="1" x14ac:dyDescent="0.2">
      <c r="A49" s="4">
        <v>2</v>
      </c>
      <c r="B49" s="4">
        <v>2</v>
      </c>
      <c r="C49" s="4">
        <v>1</v>
      </c>
      <c r="D49" s="4">
        <v>1</v>
      </c>
      <c r="E49" s="4">
        <v>1</v>
      </c>
      <c r="F49" s="4">
        <v>21</v>
      </c>
      <c r="G49" s="8" t="s">
        <v>37</v>
      </c>
      <c r="H49" s="4">
        <v>22</v>
      </c>
      <c r="I49" s="18">
        <v>79.2</v>
      </c>
      <c r="J49" s="18">
        <v>21.9</v>
      </c>
    </row>
    <row r="50" spans="1:10" x14ac:dyDescent="0.2">
      <c r="A50" s="4">
        <v>2</v>
      </c>
      <c r="B50" s="4">
        <v>2</v>
      </c>
      <c r="C50" s="4">
        <v>1</v>
      </c>
      <c r="D50" s="4">
        <v>1</v>
      </c>
      <c r="E50" s="4">
        <v>1</v>
      </c>
      <c r="F50" s="4">
        <v>22</v>
      </c>
      <c r="G50" s="8" t="s">
        <v>38</v>
      </c>
      <c r="H50" s="4">
        <v>23</v>
      </c>
      <c r="I50" s="18">
        <v>17.899999999999999</v>
      </c>
      <c r="J50" s="18">
        <v>1.4</v>
      </c>
    </row>
    <row r="51" spans="1:10" ht="22.5" customHeight="1" x14ac:dyDescent="0.2">
      <c r="A51" s="4">
        <v>2</v>
      </c>
      <c r="B51" s="4">
        <v>2</v>
      </c>
      <c r="C51" s="4">
        <v>1</v>
      </c>
      <c r="D51" s="4">
        <v>1</v>
      </c>
      <c r="E51" s="4">
        <v>1</v>
      </c>
      <c r="F51" s="4">
        <v>30</v>
      </c>
      <c r="G51" s="8" t="s">
        <v>39</v>
      </c>
      <c r="H51" s="4">
        <v>24</v>
      </c>
      <c r="I51" s="18">
        <v>1369.3</v>
      </c>
      <c r="J51" s="18">
        <v>447.2</v>
      </c>
    </row>
    <row r="52" spans="1:10" x14ac:dyDescent="0.2">
      <c r="A52" s="1">
        <v>2</v>
      </c>
      <c r="B52" s="1">
        <v>3</v>
      </c>
      <c r="C52" s="4"/>
      <c r="D52" s="4"/>
      <c r="E52" s="4"/>
      <c r="F52" s="4"/>
      <c r="G52" s="9" t="s">
        <v>115</v>
      </c>
      <c r="H52" s="1">
        <v>25</v>
      </c>
      <c r="I52" s="16">
        <f>I53+I64</f>
        <v>30.5</v>
      </c>
      <c r="J52" s="16">
        <f>J53+J64</f>
        <v>16.7</v>
      </c>
    </row>
    <row r="53" spans="1:10" x14ac:dyDescent="0.2">
      <c r="A53" s="4">
        <v>2</v>
      </c>
      <c r="B53" s="4">
        <v>3</v>
      </c>
      <c r="C53" s="4">
        <v>1</v>
      </c>
      <c r="D53" s="4"/>
      <c r="E53" s="4"/>
      <c r="F53" s="4"/>
      <c r="G53" s="8" t="s">
        <v>114</v>
      </c>
      <c r="H53" s="4">
        <v>26</v>
      </c>
      <c r="I53" s="17">
        <f>I54+I57+I60</f>
        <v>30.5</v>
      </c>
      <c r="J53" s="17">
        <f>J54+J57+J60</f>
        <v>16.7</v>
      </c>
    </row>
    <row r="54" spans="1:10" x14ac:dyDescent="0.2">
      <c r="A54" s="4">
        <v>2</v>
      </c>
      <c r="B54" s="4">
        <v>3</v>
      </c>
      <c r="C54" s="4">
        <v>1</v>
      </c>
      <c r="D54" s="4">
        <v>1</v>
      </c>
      <c r="E54" s="4"/>
      <c r="F54" s="4"/>
      <c r="G54" s="8" t="s">
        <v>40</v>
      </c>
      <c r="H54" s="4">
        <v>27</v>
      </c>
      <c r="I54" s="17">
        <f>I55+I56</f>
        <v>30.5</v>
      </c>
      <c r="J54" s="17">
        <f>J55+J56</f>
        <v>16.7</v>
      </c>
    </row>
    <row r="55" spans="1:10" ht="23.25" customHeight="1" x14ac:dyDescent="0.2">
      <c r="A55" s="4">
        <v>2</v>
      </c>
      <c r="B55" s="4">
        <v>3</v>
      </c>
      <c r="C55" s="4">
        <v>1</v>
      </c>
      <c r="D55" s="4">
        <v>1</v>
      </c>
      <c r="E55" s="4">
        <v>1</v>
      </c>
      <c r="F55" s="4">
        <v>1</v>
      </c>
      <c r="G55" s="8" t="s">
        <v>6</v>
      </c>
      <c r="H55" s="4">
        <v>28</v>
      </c>
      <c r="I55" s="18"/>
      <c r="J55" s="18"/>
    </row>
    <row r="56" spans="1:10" ht="15" customHeight="1" x14ac:dyDescent="0.2">
      <c r="A56" s="4">
        <v>2</v>
      </c>
      <c r="B56" s="4">
        <v>3</v>
      </c>
      <c r="C56" s="4">
        <v>1</v>
      </c>
      <c r="D56" s="4">
        <v>1</v>
      </c>
      <c r="E56" s="4">
        <v>1</v>
      </c>
      <c r="F56" s="4">
        <v>3</v>
      </c>
      <c r="G56" s="8" t="s">
        <v>7</v>
      </c>
      <c r="H56" s="4">
        <v>29</v>
      </c>
      <c r="I56" s="18">
        <v>30.5</v>
      </c>
      <c r="J56" s="18">
        <v>16.7</v>
      </c>
    </row>
    <row r="57" spans="1:10" ht="34.5" customHeight="1" x14ac:dyDescent="0.2">
      <c r="A57" s="4">
        <v>2</v>
      </c>
      <c r="B57" s="4">
        <v>3</v>
      </c>
      <c r="C57" s="4">
        <v>1</v>
      </c>
      <c r="D57" s="4">
        <v>2</v>
      </c>
      <c r="E57" s="4"/>
      <c r="F57" s="4"/>
      <c r="G57" s="8" t="s">
        <v>113</v>
      </c>
      <c r="H57" s="4">
        <v>30</v>
      </c>
      <c r="I57" s="17">
        <f>I58+I59</f>
        <v>0</v>
      </c>
      <c r="J57" s="17">
        <f>J58+J59</f>
        <v>0</v>
      </c>
    </row>
    <row r="58" spans="1:10" ht="21.75" customHeight="1" x14ac:dyDescent="0.2">
      <c r="A58" s="4">
        <v>2</v>
      </c>
      <c r="B58" s="4">
        <v>3</v>
      </c>
      <c r="C58" s="4">
        <v>1</v>
      </c>
      <c r="D58" s="4">
        <v>2</v>
      </c>
      <c r="E58" s="4">
        <v>1</v>
      </c>
      <c r="F58" s="4">
        <v>1</v>
      </c>
      <c r="G58" s="8" t="s">
        <v>6</v>
      </c>
      <c r="H58" s="4">
        <v>31</v>
      </c>
      <c r="I58" s="18"/>
      <c r="J58" s="18"/>
    </row>
    <row r="59" spans="1:10" ht="12.75" customHeight="1" x14ac:dyDescent="0.2">
      <c r="A59" s="4">
        <v>2</v>
      </c>
      <c r="B59" s="4">
        <v>3</v>
      </c>
      <c r="C59" s="4">
        <v>1</v>
      </c>
      <c r="D59" s="4">
        <v>2</v>
      </c>
      <c r="E59" s="4">
        <v>1</v>
      </c>
      <c r="F59" s="4">
        <v>3</v>
      </c>
      <c r="G59" s="8" t="s">
        <v>7</v>
      </c>
      <c r="H59" s="4">
        <v>32</v>
      </c>
      <c r="I59" s="18"/>
      <c r="J59" s="18"/>
    </row>
    <row r="60" spans="1:10" ht="22.5" x14ac:dyDescent="0.2">
      <c r="A60" s="4">
        <v>2</v>
      </c>
      <c r="B60" s="4">
        <v>3</v>
      </c>
      <c r="C60" s="4">
        <v>1</v>
      </c>
      <c r="D60" s="4">
        <v>3</v>
      </c>
      <c r="E60" s="4"/>
      <c r="F60" s="4"/>
      <c r="G60" s="8" t="s">
        <v>112</v>
      </c>
      <c r="H60" s="4">
        <v>33</v>
      </c>
      <c r="I60" s="17">
        <f>I61+I62+I63</f>
        <v>0</v>
      </c>
      <c r="J60" s="17">
        <f>J61+J62+J63</f>
        <v>0</v>
      </c>
    </row>
    <row r="61" spans="1:10" x14ac:dyDescent="0.2">
      <c r="A61" s="4">
        <v>2</v>
      </c>
      <c r="B61" s="4">
        <v>3</v>
      </c>
      <c r="C61" s="4">
        <v>1</v>
      </c>
      <c r="D61" s="4">
        <v>3</v>
      </c>
      <c r="E61" s="4">
        <v>1</v>
      </c>
      <c r="F61" s="4">
        <v>1</v>
      </c>
      <c r="G61" s="8" t="s">
        <v>41</v>
      </c>
      <c r="H61" s="4">
        <v>34</v>
      </c>
      <c r="I61" s="18"/>
      <c r="J61" s="18"/>
    </row>
    <row r="62" spans="1:10" x14ac:dyDescent="0.2">
      <c r="A62" s="4">
        <v>2</v>
      </c>
      <c r="B62" s="4">
        <v>3</v>
      </c>
      <c r="C62" s="4">
        <v>1</v>
      </c>
      <c r="D62" s="4">
        <v>3</v>
      </c>
      <c r="E62" s="4">
        <v>1</v>
      </c>
      <c r="F62" s="4">
        <v>2</v>
      </c>
      <c r="G62" s="8" t="s">
        <v>42</v>
      </c>
      <c r="H62" s="4">
        <v>35</v>
      </c>
      <c r="I62" s="18"/>
      <c r="J62" s="18"/>
    </row>
    <row r="63" spans="1:10" x14ac:dyDescent="0.2">
      <c r="A63" s="4">
        <v>2</v>
      </c>
      <c r="B63" s="4">
        <v>3</v>
      </c>
      <c r="C63" s="4">
        <v>1</v>
      </c>
      <c r="D63" s="4">
        <v>3</v>
      </c>
      <c r="E63" s="4">
        <v>1</v>
      </c>
      <c r="F63" s="4">
        <v>3</v>
      </c>
      <c r="G63" s="8" t="s">
        <v>43</v>
      </c>
      <c r="H63" s="4">
        <v>36</v>
      </c>
      <c r="I63" s="18"/>
      <c r="J63" s="18"/>
    </row>
    <row r="64" spans="1:10" x14ac:dyDescent="0.2">
      <c r="A64" s="4">
        <v>2</v>
      </c>
      <c r="B64" s="4">
        <v>3</v>
      </c>
      <c r="C64" s="4">
        <v>2</v>
      </c>
      <c r="D64" s="4"/>
      <c r="E64" s="4"/>
      <c r="F64" s="4"/>
      <c r="G64" s="8" t="s">
        <v>44</v>
      </c>
      <c r="H64" s="4">
        <v>37</v>
      </c>
      <c r="I64" s="17">
        <f>I65</f>
        <v>0</v>
      </c>
      <c r="J64" s="17">
        <f>J65</f>
        <v>0</v>
      </c>
    </row>
    <row r="65" spans="1:10" x14ac:dyDescent="0.2">
      <c r="A65" s="4">
        <v>2</v>
      </c>
      <c r="B65" s="4">
        <v>3</v>
      </c>
      <c r="C65" s="4">
        <v>2</v>
      </c>
      <c r="D65" s="4">
        <v>1</v>
      </c>
      <c r="E65" s="4">
        <v>1</v>
      </c>
      <c r="F65" s="4">
        <v>1</v>
      </c>
      <c r="G65" s="8" t="s">
        <v>45</v>
      </c>
      <c r="H65" s="4">
        <v>38</v>
      </c>
      <c r="I65" s="18"/>
      <c r="J65" s="18"/>
    </row>
    <row r="66" spans="1:10" x14ac:dyDescent="0.2">
      <c r="A66" s="1">
        <v>2</v>
      </c>
      <c r="B66" s="1">
        <v>4</v>
      </c>
      <c r="C66" s="4"/>
      <c r="D66" s="4"/>
      <c r="E66" s="4"/>
      <c r="F66" s="4"/>
      <c r="G66" s="9" t="s">
        <v>111</v>
      </c>
      <c r="H66" s="1">
        <v>39</v>
      </c>
      <c r="I66" s="16">
        <f>I67</f>
        <v>35</v>
      </c>
      <c r="J66" s="16">
        <f>J67</f>
        <v>15</v>
      </c>
    </row>
    <row r="67" spans="1:10" x14ac:dyDescent="0.2">
      <c r="A67" s="4">
        <v>2</v>
      </c>
      <c r="B67" s="4">
        <v>4</v>
      </c>
      <c r="C67" s="4">
        <v>1</v>
      </c>
      <c r="D67" s="4"/>
      <c r="E67" s="4"/>
      <c r="F67" s="4"/>
      <c r="G67" s="8" t="s">
        <v>110</v>
      </c>
      <c r="H67" s="4">
        <v>40</v>
      </c>
      <c r="I67" s="17">
        <f>I68+I69</f>
        <v>35</v>
      </c>
      <c r="J67" s="17">
        <f>J68+J69</f>
        <v>15</v>
      </c>
    </row>
    <row r="68" spans="1:10" x14ac:dyDescent="0.2">
      <c r="A68" s="4">
        <v>2</v>
      </c>
      <c r="B68" s="4">
        <v>4</v>
      </c>
      <c r="C68" s="4">
        <v>1</v>
      </c>
      <c r="D68" s="4">
        <v>1</v>
      </c>
      <c r="E68" s="4">
        <v>1</v>
      </c>
      <c r="F68" s="4">
        <v>2</v>
      </c>
      <c r="G68" s="8" t="s">
        <v>17</v>
      </c>
      <c r="H68" s="4">
        <v>41</v>
      </c>
      <c r="I68" s="18"/>
      <c r="J68" s="18"/>
    </row>
    <row r="69" spans="1:10" x14ac:dyDescent="0.2">
      <c r="A69" s="4">
        <v>2</v>
      </c>
      <c r="B69" s="4">
        <v>4</v>
      </c>
      <c r="C69" s="4">
        <v>1</v>
      </c>
      <c r="D69" s="4">
        <v>1</v>
      </c>
      <c r="E69" s="4">
        <v>1</v>
      </c>
      <c r="F69" s="4">
        <v>3</v>
      </c>
      <c r="G69" s="8" t="s">
        <v>18</v>
      </c>
      <c r="H69" s="4">
        <v>42</v>
      </c>
      <c r="I69" s="18">
        <v>35</v>
      </c>
      <c r="J69" s="18">
        <v>15</v>
      </c>
    </row>
    <row r="70" spans="1:10" x14ac:dyDescent="0.2">
      <c r="A70" s="1">
        <v>2</v>
      </c>
      <c r="B70" s="1">
        <v>5</v>
      </c>
      <c r="C70" s="4"/>
      <c r="D70" s="4"/>
      <c r="E70" s="4"/>
      <c r="F70" s="4"/>
      <c r="G70" s="9" t="s">
        <v>109</v>
      </c>
      <c r="H70" s="1">
        <v>43</v>
      </c>
      <c r="I70" s="16">
        <f>I71+I74+I77</f>
        <v>0</v>
      </c>
      <c r="J70" s="16">
        <f>J71+J74+J77</f>
        <v>0</v>
      </c>
    </row>
    <row r="71" spans="1:10" ht="25.5" customHeight="1" x14ac:dyDescent="0.2">
      <c r="A71" s="4">
        <v>2</v>
      </c>
      <c r="B71" s="4">
        <v>5</v>
      </c>
      <c r="C71" s="4">
        <v>1</v>
      </c>
      <c r="D71" s="4"/>
      <c r="E71" s="4"/>
      <c r="F71" s="4"/>
      <c r="G71" s="8" t="s">
        <v>108</v>
      </c>
      <c r="H71" s="4">
        <v>44</v>
      </c>
      <c r="I71" s="17">
        <f>I72+I73</f>
        <v>0</v>
      </c>
      <c r="J71" s="17">
        <f>J72+J73</f>
        <v>0</v>
      </c>
    </row>
    <row r="72" spans="1:10" ht="22.5" x14ac:dyDescent="0.2">
      <c r="A72" s="4">
        <v>2</v>
      </c>
      <c r="B72" s="4">
        <v>5</v>
      </c>
      <c r="C72" s="4">
        <v>1</v>
      </c>
      <c r="D72" s="4">
        <v>1</v>
      </c>
      <c r="E72" s="4">
        <v>1</v>
      </c>
      <c r="F72" s="4">
        <v>1</v>
      </c>
      <c r="G72" s="8" t="s">
        <v>85</v>
      </c>
      <c r="H72" s="4">
        <v>45</v>
      </c>
      <c r="I72" s="18"/>
      <c r="J72" s="18"/>
    </row>
    <row r="73" spans="1:10" ht="23.25" customHeight="1" x14ac:dyDescent="0.2">
      <c r="A73" s="4">
        <v>2</v>
      </c>
      <c r="B73" s="4">
        <v>5</v>
      </c>
      <c r="C73" s="4">
        <v>1</v>
      </c>
      <c r="D73" s="4">
        <v>1</v>
      </c>
      <c r="E73" s="4">
        <v>1</v>
      </c>
      <c r="F73" s="4">
        <v>2</v>
      </c>
      <c r="G73" s="8" t="s">
        <v>46</v>
      </c>
      <c r="H73" s="4">
        <v>46</v>
      </c>
      <c r="I73" s="18"/>
      <c r="J73" s="18"/>
    </row>
    <row r="74" spans="1:10" ht="22.5" x14ac:dyDescent="0.2">
      <c r="A74" s="4">
        <v>2</v>
      </c>
      <c r="B74" s="4">
        <v>5</v>
      </c>
      <c r="C74" s="4">
        <v>2</v>
      </c>
      <c r="D74" s="4"/>
      <c r="E74" s="4"/>
      <c r="F74" s="4"/>
      <c r="G74" s="8" t="s">
        <v>107</v>
      </c>
      <c r="H74" s="4">
        <v>47</v>
      </c>
      <c r="I74" s="17">
        <f>I75+I76</f>
        <v>0</v>
      </c>
      <c r="J74" s="17">
        <f>J75+J76</f>
        <v>0</v>
      </c>
    </row>
    <row r="75" spans="1:10" ht="28.5" customHeight="1" x14ac:dyDescent="0.2">
      <c r="A75" s="4">
        <v>2</v>
      </c>
      <c r="B75" s="4">
        <v>5</v>
      </c>
      <c r="C75" s="4">
        <v>2</v>
      </c>
      <c r="D75" s="4">
        <v>1</v>
      </c>
      <c r="E75" s="4">
        <v>1</v>
      </c>
      <c r="F75" s="4">
        <v>1</v>
      </c>
      <c r="G75" s="8" t="s">
        <v>47</v>
      </c>
      <c r="H75" s="4">
        <v>48</v>
      </c>
      <c r="I75" s="18"/>
      <c r="J75" s="18"/>
    </row>
    <row r="76" spans="1:10" ht="22.5" x14ac:dyDescent="0.2">
      <c r="A76" s="4">
        <v>2</v>
      </c>
      <c r="B76" s="4">
        <v>5</v>
      </c>
      <c r="C76" s="4">
        <v>2</v>
      </c>
      <c r="D76" s="4">
        <v>1</v>
      </c>
      <c r="E76" s="4">
        <v>1</v>
      </c>
      <c r="F76" s="4">
        <v>2</v>
      </c>
      <c r="G76" s="8" t="s">
        <v>48</v>
      </c>
      <c r="H76" s="4">
        <v>49</v>
      </c>
      <c r="I76" s="18"/>
      <c r="J76" s="18"/>
    </row>
    <row r="77" spans="1:10" ht="24.75" customHeight="1" x14ac:dyDescent="0.2">
      <c r="A77" s="4">
        <v>2</v>
      </c>
      <c r="B77" s="4">
        <v>5</v>
      </c>
      <c r="C77" s="4">
        <v>3</v>
      </c>
      <c r="D77" s="4"/>
      <c r="E77" s="4"/>
      <c r="F77" s="4"/>
      <c r="G77" s="8" t="s">
        <v>106</v>
      </c>
      <c r="H77" s="4">
        <v>50</v>
      </c>
      <c r="I77" s="17">
        <f>I78+I81</f>
        <v>0</v>
      </c>
      <c r="J77" s="17">
        <f>J78+J81</f>
        <v>0</v>
      </c>
    </row>
    <row r="78" spans="1:10" ht="35.25" customHeight="1" x14ac:dyDescent="0.2">
      <c r="A78" s="4">
        <v>2</v>
      </c>
      <c r="B78" s="4">
        <v>5</v>
      </c>
      <c r="C78" s="4">
        <v>3</v>
      </c>
      <c r="D78" s="4">
        <v>1</v>
      </c>
      <c r="E78" s="4"/>
      <c r="F78" s="4"/>
      <c r="G78" s="8" t="s">
        <v>105</v>
      </c>
      <c r="H78" s="4">
        <v>51</v>
      </c>
      <c r="I78" s="17">
        <f>I79+I80</f>
        <v>0</v>
      </c>
      <c r="J78" s="17">
        <f>J79+J80</f>
        <v>0</v>
      </c>
    </row>
    <row r="79" spans="1:10" ht="26.25" customHeight="1" x14ac:dyDescent="0.2">
      <c r="A79" s="4">
        <v>2</v>
      </c>
      <c r="B79" s="4">
        <v>5</v>
      </c>
      <c r="C79" s="4">
        <v>3</v>
      </c>
      <c r="D79" s="4">
        <v>1</v>
      </c>
      <c r="E79" s="4">
        <v>1</v>
      </c>
      <c r="F79" s="4">
        <v>1</v>
      </c>
      <c r="G79" s="8" t="s">
        <v>49</v>
      </c>
      <c r="H79" s="4">
        <v>52</v>
      </c>
      <c r="I79" s="18"/>
      <c r="J79" s="18"/>
    </row>
    <row r="80" spans="1:10" ht="22.5" x14ac:dyDescent="0.2">
      <c r="A80" s="4">
        <v>2</v>
      </c>
      <c r="B80" s="4">
        <v>5</v>
      </c>
      <c r="C80" s="4">
        <v>3</v>
      </c>
      <c r="D80" s="4">
        <v>1</v>
      </c>
      <c r="E80" s="4">
        <v>1</v>
      </c>
      <c r="F80" s="4">
        <v>2</v>
      </c>
      <c r="G80" s="8" t="s">
        <v>51</v>
      </c>
      <c r="H80" s="4">
        <v>53</v>
      </c>
      <c r="I80" s="18"/>
      <c r="J80" s="18"/>
    </row>
    <row r="81" spans="1:10" ht="28.5" customHeight="1" x14ac:dyDescent="0.2">
      <c r="A81" s="4">
        <v>2</v>
      </c>
      <c r="B81" s="4">
        <v>5</v>
      </c>
      <c r="C81" s="4">
        <v>3</v>
      </c>
      <c r="D81" s="4">
        <v>2</v>
      </c>
      <c r="E81" s="4"/>
      <c r="F81" s="4"/>
      <c r="G81" s="8" t="s">
        <v>104</v>
      </c>
      <c r="H81" s="4">
        <v>54</v>
      </c>
      <c r="I81" s="17">
        <f>I82+I83</f>
        <v>0</v>
      </c>
      <c r="J81" s="17">
        <f>J82+J83</f>
        <v>0</v>
      </c>
    </row>
    <row r="82" spans="1:10" ht="22.5" x14ac:dyDescent="0.2">
      <c r="A82" s="4">
        <v>2</v>
      </c>
      <c r="B82" s="4">
        <v>5</v>
      </c>
      <c r="C82" s="4">
        <v>3</v>
      </c>
      <c r="D82" s="4">
        <v>2</v>
      </c>
      <c r="E82" s="4">
        <v>1</v>
      </c>
      <c r="F82" s="4">
        <v>1</v>
      </c>
      <c r="G82" s="8" t="s">
        <v>50</v>
      </c>
      <c r="H82" s="4">
        <v>55</v>
      </c>
      <c r="I82" s="18"/>
      <c r="J82" s="18"/>
    </row>
    <row r="83" spans="1:10" ht="20.25" customHeight="1" x14ac:dyDescent="0.2">
      <c r="A83" s="4">
        <v>2</v>
      </c>
      <c r="B83" s="4">
        <v>5</v>
      </c>
      <c r="C83" s="4">
        <v>3</v>
      </c>
      <c r="D83" s="4">
        <v>2</v>
      </c>
      <c r="E83" s="4">
        <v>1</v>
      </c>
      <c r="F83" s="4">
        <v>2</v>
      </c>
      <c r="G83" s="8" t="s">
        <v>52</v>
      </c>
      <c r="H83" s="4">
        <v>56</v>
      </c>
      <c r="I83" s="18"/>
      <c r="J83" s="18"/>
    </row>
    <row r="84" spans="1:10" ht="21" x14ac:dyDescent="0.2">
      <c r="A84" s="1">
        <v>2</v>
      </c>
      <c r="B84" s="1">
        <v>7</v>
      </c>
      <c r="C84" s="4"/>
      <c r="D84" s="4"/>
      <c r="E84" s="4"/>
      <c r="F84" s="4"/>
      <c r="G84" s="9" t="s">
        <v>103</v>
      </c>
      <c r="H84" s="1">
        <v>57</v>
      </c>
      <c r="I84" s="16">
        <f>I85+I88+I89</f>
        <v>864.09999999999991</v>
      </c>
      <c r="J84" s="16">
        <f>J85+J88+J89</f>
        <v>687.6</v>
      </c>
    </row>
    <row r="85" spans="1:10" ht="24" customHeight="1" x14ac:dyDescent="0.2">
      <c r="A85" s="4">
        <v>2</v>
      </c>
      <c r="B85" s="4">
        <v>7</v>
      </c>
      <c r="C85" s="4">
        <v>2</v>
      </c>
      <c r="D85" s="4">
        <v>1</v>
      </c>
      <c r="E85" s="4"/>
      <c r="F85" s="4"/>
      <c r="G85" s="8" t="s">
        <v>102</v>
      </c>
      <c r="H85" s="4">
        <v>58</v>
      </c>
      <c r="I85" s="17">
        <f>I86+I87</f>
        <v>730.8</v>
      </c>
      <c r="J85" s="17">
        <f>J86+J87</f>
        <v>595.9</v>
      </c>
    </row>
    <row r="86" spans="1:10" x14ac:dyDescent="0.2">
      <c r="A86" s="4">
        <v>2</v>
      </c>
      <c r="B86" s="4">
        <v>7</v>
      </c>
      <c r="C86" s="4">
        <v>2</v>
      </c>
      <c r="D86" s="4">
        <v>1</v>
      </c>
      <c r="E86" s="4">
        <v>1</v>
      </c>
      <c r="F86" s="4">
        <v>1</v>
      </c>
      <c r="G86" s="8" t="s">
        <v>8</v>
      </c>
      <c r="H86" s="4">
        <v>59</v>
      </c>
      <c r="I86" s="18">
        <v>715.8</v>
      </c>
      <c r="J86" s="18">
        <v>593</v>
      </c>
    </row>
    <row r="87" spans="1:10" x14ac:dyDescent="0.2">
      <c r="A87" s="4">
        <v>2</v>
      </c>
      <c r="B87" s="4">
        <v>7</v>
      </c>
      <c r="C87" s="4">
        <v>2</v>
      </c>
      <c r="D87" s="4">
        <v>1</v>
      </c>
      <c r="E87" s="4">
        <v>1</v>
      </c>
      <c r="F87" s="4">
        <v>2</v>
      </c>
      <c r="G87" s="8" t="s">
        <v>9</v>
      </c>
      <c r="H87" s="4">
        <v>60</v>
      </c>
      <c r="I87" s="18">
        <v>15</v>
      </c>
      <c r="J87" s="18">
        <v>2.9</v>
      </c>
    </row>
    <row r="88" spans="1:10" x14ac:dyDescent="0.2">
      <c r="A88" s="4">
        <v>2</v>
      </c>
      <c r="B88" s="4">
        <v>7</v>
      </c>
      <c r="C88" s="4">
        <v>2</v>
      </c>
      <c r="D88" s="4">
        <v>2</v>
      </c>
      <c r="E88" s="4">
        <v>1</v>
      </c>
      <c r="F88" s="4">
        <v>1</v>
      </c>
      <c r="G88" s="8" t="s">
        <v>53</v>
      </c>
      <c r="H88" s="4">
        <v>61</v>
      </c>
      <c r="I88" s="18"/>
      <c r="J88" s="18"/>
    </row>
    <row r="89" spans="1:10" x14ac:dyDescent="0.2">
      <c r="A89" s="4">
        <v>2</v>
      </c>
      <c r="B89" s="4">
        <v>7</v>
      </c>
      <c r="C89" s="4">
        <v>3</v>
      </c>
      <c r="D89" s="4"/>
      <c r="E89" s="4"/>
      <c r="F89" s="4"/>
      <c r="G89" s="8" t="s">
        <v>101</v>
      </c>
      <c r="H89" s="4">
        <v>62</v>
      </c>
      <c r="I89" s="17">
        <f>I90+I91</f>
        <v>133.30000000000001</v>
      </c>
      <c r="J89" s="17">
        <f>J90+J91</f>
        <v>91.7</v>
      </c>
    </row>
    <row r="90" spans="1:10" ht="14.25" customHeight="1" x14ac:dyDescent="0.2">
      <c r="A90" s="4">
        <v>2</v>
      </c>
      <c r="B90" s="4">
        <v>7</v>
      </c>
      <c r="C90" s="4">
        <v>3</v>
      </c>
      <c r="D90" s="4">
        <v>1</v>
      </c>
      <c r="E90" s="4">
        <v>1</v>
      </c>
      <c r="F90" s="4">
        <v>1</v>
      </c>
      <c r="G90" s="8" t="s">
        <v>16</v>
      </c>
      <c r="H90" s="4">
        <v>63</v>
      </c>
      <c r="I90" s="18">
        <v>133.30000000000001</v>
      </c>
      <c r="J90" s="18">
        <v>91.7</v>
      </c>
    </row>
    <row r="91" spans="1:10" ht="18.75" customHeight="1" x14ac:dyDescent="0.2">
      <c r="A91" s="4">
        <v>2</v>
      </c>
      <c r="B91" s="4">
        <v>7</v>
      </c>
      <c r="C91" s="4">
        <v>3</v>
      </c>
      <c r="D91" s="4">
        <v>1</v>
      </c>
      <c r="E91" s="4">
        <v>1</v>
      </c>
      <c r="F91" s="4">
        <v>2</v>
      </c>
      <c r="G91" s="8" t="s">
        <v>15</v>
      </c>
      <c r="H91" s="4">
        <v>64</v>
      </c>
      <c r="I91" s="18"/>
      <c r="J91" s="18"/>
    </row>
    <row r="92" spans="1:10" x14ac:dyDescent="0.2">
      <c r="A92" s="1">
        <v>2</v>
      </c>
      <c r="B92" s="1">
        <v>8</v>
      </c>
      <c r="C92" s="4"/>
      <c r="D92" s="4"/>
      <c r="E92" s="4"/>
      <c r="F92" s="4"/>
      <c r="G92" s="9" t="s">
        <v>100</v>
      </c>
      <c r="H92" s="1">
        <v>65</v>
      </c>
      <c r="I92" s="16">
        <f>I93+I97</f>
        <v>713.2</v>
      </c>
      <c r="J92" s="16">
        <f>J93+J97</f>
        <v>439.40000000000003</v>
      </c>
    </row>
    <row r="93" spans="1:10" ht="22.5" x14ac:dyDescent="0.2">
      <c r="A93" s="4">
        <v>2</v>
      </c>
      <c r="B93" s="4">
        <v>8</v>
      </c>
      <c r="C93" s="4">
        <v>1</v>
      </c>
      <c r="D93" s="4">
        <v>1</v>
      </c>
      <c r="E93" s="4"/>
      <c r="F93" s="4"/>
      <c r="G93" s="8" t="s">
        <v>99</v>
      </c>
      <c r="H93" s="4">
        <v>66</v>
      </c>
      <c r="I93" s="17">
        <f>I94+I95+I96</f>
        <v>713.2</v>
      </c>
      <c r="J93" s="17">
        <f>J94+J95+J96</f>
        <v>439.40000000000003</v>
      </c>
    </row>
    <row r="94" spans="1:10" x14ac:dyDescent="0.2">
      <c r="A94" s="4">
        <v>2</v>
      </c>
      <c r="B94" s="4">
        <v>8</v>
      </c>
      <c r="C94" s="4">
        <v>1</v>
      </c>
      <c r="D94" s="4">
        <v>1</v>
      </c>
      <c r="E94" s="4">
        <v>1</v>
      </c>
      <c r="F94" s="4">
        <v>1</v>
      </c>
      <c r="G94" s="8" t="s">
        <v>86</v>
      </c>
      <c r="H94" s="4">
        <v>67</v>
      </c>
      <c r="I94" s="18">
        <v>9</v>
      </c>
      <c r="J94" s="18">
        <v>5.3</v>
      </c>
    </row>
    <row r="95" spans="1:10" ht="22.5" x14ac:dyDescent="0.2">
      <c r="A95" s="4">
        <v>2</v>
      </c>
      <c r="B95" s="4">
        <v>8</v>
      </c>
      <c r="C95" s="4">
        <v>1</v>
      </c>
      <c r="D95" s="4">
        <v>1</v>
      </c>
      <c r="E95" s="4">
        <v>1</v>
      </c>
      <c r="F95" s="4">
        <v>2</v>
      </c>
      <c r="G95" s="8" t="s">
        <v>54</v>
      </c>
      <c r="H95" s="4">
        <v>68</v>
      </c>
      <c r="I95" s="18">
        <v>704.2</v>
      </c>
      <c r="J95" s="18">
        <v>434.1</v>
      </c>
    </row>
    <row r="96" spans="1:10" x14ac:dyDescent="0.2">
      <c r="A96" s="4">
        <v>2</v>
      </c>
      <c r="B96" s="4">
        <v>8</v>
      </c>
      <c r="C96" s="4">
        <v>1</v>
      </c>
      <c r="D96" s="4">
        <v>1</v>
      </c>
      <c r="E96" s="4">
        <v>1</v>
      </c>
      <c r="F96" s="4">
        <v>3</v>
      </c>
      <c r="G96" s="8" t="s">
        <v>116</v>
      </c>
      <c r="H96" s="4">
        <v>69</v>
      </c>
      <c r="I96" s="18"/>
      <c r="J96" s="18"/>
    </row>
    <row r="97" spans="1:10" ht="15.75" customHeight="1" x14ac:dyDescent="0.2">
      <c r="A97" s="4">
        <v>2</v>
      </c>
      <c r="B97" s="4">
        <v>8</v>
      </c>
      <c r="C97" s="4">
        <v>1</v>
      </c>
      <c r="D97" s="4">
        <v>2</v>
      </c>
      <c r="E97" s="4">
        <v>1</v>
      </c>
      <c r="F97" s="4">
        <v>1</v>
      </c>
      <c r="G97" s="8" t="s">
        <v>55</v>
      </c>
      <c r="H97" s="4">
        <v>70</v>
      </c>
      <c r="I97" s="18"/>
      <c r="J97" s="18"/>
    </row>
    <row r="98" spans="1:10" ht="42" customHeight="1" x14ac:dyDescent="0.2">
      <c r="A98" s="1">
        <v>3</v>
      </c>
      <c r="B98" s="1">
        <v>1</v>
      </c>
      <c r="C98" s="1"/>
      <c r="D98" s="1"/>
      <c r="E98" s="1"/>
      <c r="F98" s="1"/>
      <c r="G98" s="9" t="s">
        <v>117</v>
      </c>
      <c r="H98" s="1">
        <v>71</v>
      </c>
      <c r="I98" s="16">
        <f>I99+I117+I122+I124+I126</f>
        <v>2654.1000000000004</v>
      </c>
      <c r="J98" s="16">
        <f>J99+J117+J122+J124+J126</f>
        <v>394.40000000000003</v>
      </c>
    </row>
    <row r="99" spans="1:10" ht="30.75" customHeight="1" x14ac:dyDescent="0.2">
      <c r="A99" s="4">
        <v>3</v>
      </c>
      <c r="B99" s="4">
        <v>1</v>
      </c>
      <c r="C99" s="4">
        <v>1</v>
      </c>
      <c r="D99" s="4"/>
      <c r="E99" s="4"/>
      <c r="F99" s="4"/>
      <c r="G99" s="8" t="s">
        <v>131</v>
      </c>
      <c r="H99" s="4">
        <v>72</v>
      </c>
      <c r="I99" s="17">
        <f>I100+I102+I106+I111+I115</f>
        <v>2435.8000000000002</v>
      </c>
      <c r="J99" s="17">
        <f>J100+J102+J106+J111+J115</f>
        <v>382.6</v>
      </c>
    </row>
    <row r="100" spans="1:10" x14ac:dyDescent="0.2">
      <c r="A100" s="4">
        <v>3</v>
      </c>
      <c r="B100" s="4">
        <v>1</v>
      </c>
      <c r="C100" s="4">
        <v>1</v>
      </c>
      <c r="D100" s="4">
        <v>1</v>
      </c>
      <c r="E100" s="4"/>
      <c r="F100" s="4"/>
      <c r="G100" s="8" t="s">
        <v>56</v>
      </c>
      <c r="H100" s="4">
        <v>73</v>
      </c>
      <c r="I100" s="17">
        <f>I101</f>
        <v>0</v>
      </c>
      <c r="J100" s="17">
        <f>J101</f>
        <v>0</v>
      </c>
    </row>
    <row r="101" spans="1:10" x14ac:dyDescent="0.2">
      <c r="A101" s="4">
        <v>3</v>
      </c>
      <c r="B101" s="4">
        <v>1</v>
      </c>
      <c r="C101" s="4">
        <v>1</v>
      </c>
      <c r="D101" s="4">
        <v>1</v>
      </c>
      <c r="E101" s="4">
        <v>1</v>
      </c>
      <c r="F101" s="4">
        <v>1</v>
      </c>
      <c r="G101" s="8" t="s">
        <v>56</v>
      </c>
      <c r="H101" s="4">
        <v>74</v>
      </c>
      <c r="I101" s="18"/>
      <c r="J101" s="18"/>
    </row>
    <row r="102" spans="1:10" ht="22.5" x14ac:dyDescent="0.2">
      <c r="A102" s="4">
        <v>3</v>
      </c>
      <c r="B102" s="4">
        <v>1</v>
      </c>
      <c r="C102" s="4">
        <v>1</v>
      </c>
      <c r="D102" s="4">
        <v>2</v>
      </c>
      <c r="E102" s="4"/>
      <c r="F102" s="4"/>
      <c r="G102" s="8" t="s">
        <v>98</v>
      </c>
      <c r="H102" s="4">
        <v>75</v>
      </c>
      <c r="I102" s="17">
        <f>I103+I104+I105</f>
        <v>2175</v>
      </c>
      <c r="J102" s="17">
        <f>J103+J104+J105</f>
        <v>346.1</v>
      </c>
    </row>
    <row r="103" spans="1:10" ht="16.5" customHeight="1" x14ac:dyDescent="0.2">
      <c r="A103" s="4">
        <v>3</v>
      </c>
      <c r="B103" s="4">
        <v>1</v>
      </c>
      <c r="C103" s="4">
        <v>1</v>
      </c>
      <c r="D103" s="4">
        <v>2</v>
      </c>
      <c r="E103" s="4">
        <v>1</v>
      </c>
      <c r="F103" s="4">
        <v>1</v>
      </c>
      <c r="G103" s="8" t="s">
        <v>57</v>
      </c>
      <c r="H103" s="4">
        <v>76</v>
      </c>
      <c r="I103" s="18">
        <v>182</v>
      </c>
      <c r="J103" s="18"/>
    </row>
    <row r="104" spans="1:10" ht="23.25" customHeight="1" x14ac:dyDescent="0.2">
      <c r="A104" s="4">
        <v>3</v>
      </c>
      <c r="B104" s="4">
        <v>1</v>
      </c>
      <c r="C104" s="4">
        <v>1</v>
      </c>
      <c r="D104" s="4">
        <v>2</v>
      </c>
      <c r="E104" s="4">
        <v>1</v>
      </c>
      <c r="F104" s="4">
        <v>2</v>
      </c>
      <c r="G104" s="8" t="s">
        <v>58</v>
      </c>
      <c r="H104" s="4">
        <v>77</v>
      </c>
      <c r="I104" s="18">
        <v>551.9</v>
      </c>
      <c r="J104" s="18">
        <v>215.4</v>
      </c>
    </row>
    <row r="105" spans="1:10" ht="26.25" customHeight="1" x14ac:dyDescent="0.2">
      <c r="A105" s="4">
        <v>3</v>
      </c>
      <c r="B105" s="4">
        <v>1</v>
      </c>
      <c r="C105" s="4">
        <v>1</v>
      </c>
      <c r="D105" s="4">
        <v>2</v>
      </c>
      <c r="E105" s="4">
        <v>1</v>
      </c>
      <c r="F105" s="4">
        <v>3</v>
      </c>
      <c r="G105" s="8" t="s">
        <v>59</v>
      </c>
      <c r="H105" s="4">
        <v>78</v>
      </c>
      <c r="I105" s="18">
        <v>1441.1</v>
      </c>
      <c r="J105" s="18">
        <v>130.69999999999999</v>
      </c>
    </row>
    <row r="106" spans="1:10" ht="22.5" x14ac:dyDescent="0.2">
      <c r="A106" s="4">
        <v>3</v>
      </c>
      <c r="B106" s="4">
        <v>1</v>
      </c>
      <c r="C106" s="4">
        <v>1</v>
      </c>
      <c r="D106" s="4">
        <v>3</v>
      </c>
      <c r="E106" s="4"/>
      <c r="F106" s="4"/>
      <c r="G106" s="8" t="s">
        <v>126</v>
      </c>
      <c r="H106" s="4">
        <v>79</v>
      </c>
      <c r="I106" s="17">
        <f>I107+I108+I109+I110</f>
        <v>62</v>
      </c>
      <c r="J106" s="17">
        <f>J107+J108+J109+J110</f>
        <v>23.2</v>
      </c>
    </row>
    <row r="107" spans="1:10" ht="25.5" customHeight="1" x14ac:dyDescent="0.2">
      <c r="A107" s="4">
        <v>3</v>
      </c>
      <c r="B107" s="4">
        <v>1</v>
      </c>
      <c r="C107" s="4">
        <v>1</v>
      </c>
      <c r="D107" s="4">
        <v>3</v>
      </c>
      <c r="E107" s="4">
        <v>1</v>
      </c>
      <c r="F107" s="4">
        <v>1</v>
      </c>
      <c r="G107" s="8" t="s">
        <v>60</v>
      </c>
      <c r="H107" s="4">
        <v>80</v>
      </c>
      <c r="I107" s="18">
        <v>15</v>
      </c>
      <c r="J107" s="18"/>
    </row>
    <row r="108" spans="1:10" ht="23.25" customHeight="1" x14ac:dyDescent="0.2">
      <c r="A108" s="4">
        <v>3</v>
      </c>
      <c r="B108" s="4">
        <v>1</v>
      </c>
      <c r="C108" s="4">
        <v>1</v>
      </c>
      <c r="D108" s="4">
        <v>3</v>
      </c>
      <c r="E108" s="4">
        <v>1</v>
      </c>
      <c r="F108" s="4">
        <v>2</v>
      </c>
      <c r="G108" s="8" t="s">
        <v>61</v>
      </c>
      <c r="H108" s="4">
        <v>81</v>
      </c>
      <c r="I108" s="18">
        <v>47</v>
      </c>
      <c r="J108" s="18">
        <v>23.2</v>
      </c>
    </row>
    <row r="109" spans="1:10" ht="21.75" customHeight="1" x14ac:dyDescent="0.2">
      <c r="A109" s="4">
        <v>3</v>
      </c>
      <c r="B109" s="4">
        <v>1</v>
      </c>
      <c r="C109" s="4">
        <v>1</v>
      </c>
      <c r="D109" s="4">
        <v>3</v>
      </c>
      <c r="E109" s="4">
        <v>1</v>
      </c>
      <c r="F109" s="4">
        <v>3</v>
      </c>
      <c r="G109" s="8" t="s">
        <v>62</v>
      </c>
      <c r="H109" s="4">
        <v>82</v>
      </c>
      <c r="I109" s="18"/>
      <c r="J109" s="18"/>
    </row>
    <row r="110" spans="1:10" ht="21.75" customHeight="1" x14ac:dyDescent="0.2">
      <c r="A110" s="4">
        <v>3</v>
      </c>
      <c r="B110" s="4">
        <v>1</v>
      </c>
      <c r="C110" s="4">
        <v>1</v>
      </c>
      <c r="D110" s="4">
        <v>3</v>
      </c>
      <c r="E110" s="4">
        <v>1</v>
      </c>
      <c r="F110" s="4">
        <v>4</v>
      </c>
      <c r="G110" s="8" t="s">
        <v>118</v>
      </c>
      <c r="H110" s="4">
        <v>83</v>
      </c>
      <c r="I110" s="18"/>
      <c r="J110" s="18"/>
    </row>
    <row r="111" spans="1:10" ht="22.5" x14ac:dyDescent="0.2">
      <c r="A111" s="4">
        <v>3</v>
      </c>
      <c r="B111" s="4">
        <v>1</v>
      </c>
      <c r="C111" s="4">
        <v>1</v>
      </c>
      <c r="D111" s="4">
        <v>4</v>
      </c>
      <c r="E111" s="4"/>
      <c r="F111" s="4"/>
      <c r="G111" s="8" t="s">
        <v>127</v>
      </c>
      <c r="H111" s="4">
        <v>84</v>
      </c>
      <c r="I111" s="17">
        <f>I112+I113+I114</f>
        <v>0</v>
      </c>
      <c r="J111" s="17">
        <f>J112+J113+J114</f>
        <v>0</v>
      </c>
    </row>
    <row r="112" spans="1:10" x14ac:dyDescent="0.2">
      <c r="A112" s="4">
        <v>3</v>
      </c>
      <c r="B112" s="4">
        <v>1</v>
      </c>
      <c r="C112" s="4">
        <v>1</v>
      </c>
      <c r="D112" s="4">
        <v>4</v>
      </c>
      <c r="E112" s="4">
        <v>1</v>
      </c>
      <c r="F112" s="4">
        <v>1</v>
      </c>
      <c r="G112" s="8" t="s">
        <v>63</v>
      </c>
      <c r="H112" s="4">
        <v>85</v>
      </c>
      <c r="I112" s="18"/>
      <c r="J112" s="18"/>
    </row>
    <row r="113" spans="1:10" ht="25.5" customHeight="1" x14ac:dyDescent="0.2">
      <c r="A113" s="4">
        <v>3</v>
      </c>
      <c r="B113" s="4">
        <v>1</v>
      </c>
      <c r="C113" s="4">
        <v>1</v>
      </c>
      <c r="D113" s="4">
        <v>4</v>
      </c>
      <c r="E113" s="4">
        <v>1</v>
      </c>
      <c r="F113" s="4">
        <v>2</v>
      </c>
      <c r="G113" s="8" t="s">
        <v>64</v>
      </c>
      <c r="H113" s="4">
        <v>86</v>
      </c>
      <c r="I113" s="18"/>
      <c r="J113" s="18"/>
    </row>
    <row r="114" spans="1:10" ht="18" customHeight="1" x14ac:dyDescent="0.2">
      <c r="A114" s="4">
        <v>3</v>
      </c>
      <c r="B114" s="4">
        <v>1</v>
      </c>
      <c r="C114" s="4">
        <v>1</v>
      </c>
      <c r="D114" s="4">
        <v>4</v>
      </c>
      <c r="E114" s="4">
        <v>1</v>
      </c>
      <c r="F114" s="4">
        <v>3</v>
      </c>
      <c r="G114" s="8" t="s">
        <v>65</v>
      </c>
      <c r="H114" s="4">
        <v>87</v>
      </c>
      <c r="I114" s="18"/>
      <c r="J114" s="18"/>
    </row>
    <row r="115" spans="1:10" ht="24.75" customHeight="1" x14ac:dyDescent="0.2">
      <c r="A115" s="4">
        <v>3</v>
      </c>
      <c r="B115" s="4">
        <v>1</v>
      </c>
      <c r="C115" s="4">
        <v>1</v>
      </c>
      <c r="D115" s="4">
        <v>5</v>
      </c>
      <c r="E115" s="4"/>
      <c r="F115" s="4"/>
      <c r="G115" s="8" t="s">
        <v>66</v>
      </c>
      <c r="H115" s="4">
        <v>88</v>
      </c>
      <c r="I115" s="17">
        <f>I116</f>
        <v>198.8</v>
      </c>
      <c r="J115" s="17">
        <f>J116</f>
        <v>13.3</v>
      </c>
    </row>
    <row r="116" spans="1:10" ht="25.5" customHeight="1" x14ac:dyDescent="0.2">
      <c r="A116" s="4">
        <v>3</v>
      </c>
      <c r="B116" s="4">
        <v>1</v>
      </c>
      <c r="C116" s="4">
        <v>1</v>
      </c>
      <c r="D116" s="4">
        <v>5</v>
      </c>
      <c r="E116" s="4">
        <v>1</v>
      </c>
      <c r="F116" s="4">
        <v>1</v>
      </c>
      <c r="G116" s="8" t="s">
        <v>67</v>
      </c>
      <c r="H116" s="4">
        <v>89</v>
      </c>
      <c r="I116" s="18">
        <v>198.8</v>
      </c>
      <c r="J116" s="18">
        <v>13.3</v>
      </c>
    </row>
    <row r="117" spans="1:10" ht="25.5" customHeight="1" x14ac:dyDescent="0.2">
      <c r="A117" s="4">
        <v>3</v>
      </c>
      <c r="B117" s="4">
        <v>1</v>
      </c>
      <c r="C117" s="4">
        <v>2</v>
      </c>
      <c r="D117" s="4"/>
      <c r="E117" s="4"/>
      <c r="F117" s="4"/>
      <c r="G117" s="8" t="s">
        <v>128</v>
      </c>
      <c r="H117" s="4">
        <v>90</v>
      </c>
      <c r="I117" s="17">
        <f>I118+I119+I120+I121</f>
        <v>218.3</v>
      </c>
      <c r="J117" s="17">
        <f>J118+J119+J120+J121</f>
        <v>11.8</v>
      </c>
    </row>
    <row r="118" spans="1:10" ht="36" customHeight="1" x14ac:dyDescent="0.2">
      <c r="A118" s="4">
        <v>3</v>
      </c>
      <c r="B118" s="4">
        <v>1</v>
      </c>
      <c r="C118" s="4">
        <v>2</v>
      </c>
      <c r="D118" s="4">
        <v>1</v>
      </c>
      <c r="E118" s="4">
        <v>1</v>
      </c>
      <c r="F118" s="4">
        <v>2</v>
      </c>
      <c r="G118" s="8" t="s">
        <v>68</v>
      </c>
      <c r="H118" s="4">
        <v>91</v>
      </c>
      <c r="I118" s="18">
        <v>26.3</v>
      </c>
      <c r="J118" s="18">
        <v>9.4</v>
      </c>
    </row>
    <row r="119" spans="1:10" x14ac:dyDescent="0.2">
      <c r="A119" s="4">
        <v>3</v>
      </c>
      <c r="B119" s="4">
        <v>1</v>
      </c>
      <c r="C119" s="4">
        <v>2</v>
      </c>
      <c r="D119" s="4">
        <v>1</v>
      </c>
      <c r="E119" s="4">
        <v>1</v>
      </c>
      <c r="F119" s="4">
        <v>3</v>
      </c>
      <c r="G119" s="8" t="s">
        <v>69</v>
      </c>
      <c r="H119" s="4">
        <v>92</v>
      </c>
      <c r="I119" s="18"/>
      <c r="J119" s="18"/>
    </row>
    <row r="120" spans="1:10" ht="22.5" customHeight="1" x14ac:dyDescent="0.2">
      <c r="A120" s="4">
        <v>3</v>
      </c>
      <c r="B120" s="4">
        <v>1</v>
      </c>
      <c r="C120" s="4">
        <v>2</v>
      </c>
      <c r="D120" s="4">
        <v>1</v>
      </c>
      <c r="E120" s="4">
        <v>1</v>
      </c>
      <c r="F120" s="4">
        <v>4</v>
      </c>
      <c r="G120" s="8" t="s">
        <v>70</v>
      </c>
      <c r="H120" s="4">
        <v>93</v>
      </c>
      <c r="I120" s="18"/>
      <c r="J120" s="18"/>
    </row>
    <row r="121" spans="1:10" ht="24" customHeight="1" x14ac:dyDescent="0.2">
      <c r="A121" s="4">
        <v>3</v>
      </c>
      <c r="B121" s="4">
        <v>1</v>
      </c>
      <c r="C121" s="4">
        <v>2</v>
      </c>
      <c r="D121" s="4">
        <v>1</v>
      </c>
      <c r="E121" s="4">
        <v>1</v>
      </c>
      <c r="F121" s="4">
        <v>5</v>
      </c>
      <c r="G121" s="8" t="s">
        <v>87</v>
      </c>
      <c r="H121" s="4">
        <v>94</v>
      </c>
      <c r="I121" s="18">
        <v>192</v>
      </c>
      <c r="J121" s="18">
        <v>2.4</v>
      </c>
    </row>
    <row r="122" spans="1:10" x14ac:dyDescent="0.2">
      <c r="A122" s="4">
        <v>3</v>
      </c>
      <c r="B122" s="4">
        <v>1</v>
      </c>
      <c r="C122" s="4">
        <v>3</v>
      </c>
      <c r="D122" s="4"/>
      <c r="E122" s="4"/>
      <c r="F122" s="4"/>
      <c r="G122" s="8" t="s">
        <v>71</v>
      </c>
      <c r="H122" s="4">
        <v>95</v>
      </c>
      <c r="I122" s="17">
        <f>I123</f>
        <v>0</v>
      </c>
      <c r="J122" s="17">
        <f>J123</f>
        <v>0</v>
      </c>
    </row>
    <row r="123" spans="1:10" x14ac:dyDescent="0.2">
      <c r="A123" s="4">
        <v>3</v>
      </c>
      <c r="B123" s="4">
        <v>1</v>
      </c>
      <c r="C123" s="4">
        <v>3</v>
      </c>
      <c r="D123" s="4">
        <v>2</v>
      </c>
      <c r="E123" s="4">
        <v>1</v>
      </c>
      <c r="F123" s="4">
        <v>6</v>
      </c>
      <c r="G123" s="8" t="s">
        <v>72</v>
      </c>
      <c r="H123" s="4">
        <v>96</v>
      </c>
      <c r="I123" s="18"/>
      <c r="J123" s="18"/>
    </row>
    <row r="124" spans="1:10" ht="23.25" customHeight="1" x14ac:dyDescent="0.2">
      <c r="A124" s="4">
        <v>3</v>
      </c>
      <c r="B124" s="4">
        <v>1</v>
      </c>
      <c r="C124" s="4">
        <v>4</v>
      </c>
      <c r="D124" s="4"/>
      <c r="E124" s="4"/>
      <c r="F124" s="4"/>
      <c r="G124" s="8" t="s">
        <v>73</v>
      </c>
      <c r="H124" s="4">
        <v>97</v>
      </c>
      <c r="I124" s="17">
        <f>I125</f>
        <v>0</v>
      </c>
      <c r="J124" s="17">
        <f>J125</f>
        <v>0</v>
      </c>
    </row>
    <row r="125" spans="1:10" ht="23.25" customHeight="1" x14ac:dyDescent="0.2">
      <c r="A125" s="4">
        <v>3</v>
      </c>
      <c r="B125" s="4">
        <v>1</v>
      </c>
      <c r="C125" s="4">
        <v>4</v>
      </c>
      <c r="D125" s="4">
        <v>1</v>
      </c>
      <c r="E125" s="4">
        <v>1</v>
      </c>
      <c r="F125" s="4">
        <v>1</v>
      </c>
      <c r="G125" s="8" t="s">
        <v>73</v>
      </c>
      <c r="H125" s="4">
        <v>98</v>
      </c>
      <c r="I125" s="18"/>
      <c r="J125" s="18"/>
    </row>
    <row r="126" spans="1:10" ht="35.25" customHeight="1" x14ac:dyDescent="0.2">
      <c r="A126" s="4">
        <v>3</v>
      </c>
      <c r="B126" s="4">
        <v>1</v>
      </c>
      <c r="C126" s="4">
        <v>5</v>
      </c>
      <c r="D126" s="4"/>
      <c r="E126" s="4"/>
      <c r="F126" s="4"/>
      <c r="G126" s="8" t="s">
        <v>129</v>
      </c>
      <c r="H126" s="4">
        <v>99</v>
      </c>
      <c r="I126" s="17">
        <f>(I127+I128+I129)</f>
        <v>0</v>
      </c>
      <c r="J126" s="17">
        <f>(J127+J128+J129)</f>
        <v>0</v>
      </c>
    </row>
    <row r="127" spans="1:10" ht="21.75" customHeight="1" x14ac:dyDescent="0.2">
      <c r="A127" s="4">
        <v>3</v>
      </c>
      <c r="B127" s="4">
        <v>1</v>
      </c>
      <c r="C127" s="4">
        <v>5</v>
      </c>
      <c r="D127" s="4">
        <v>1</v>
      </c>
      <c r="E127" s="4">
        <v>1</v>
      </c>
      <c r="F127" s="4">
        <v>1</v>
      </c>
      <c r="G127" s="8" t="s">
        <v>74</v>
      </c>
      <c r="H127" s="4">
        <v>100</v>
      </c>
      <c r="I127" s="18"/>
      <c r="J127" s="18"/>
    </row>
    <row r="128" spans="1:10" ht="21" customHeight="1" x14ac:dyDescent="0.2">
      <c r="A128" s="4">
        <v>3</v>
      </c>
      <c r="B128" s="4">
        <v>1</v>
      </c>
      <c r="C128" s="4">
        <v>5</v>
      </c>
      <c r="D128" s="4">
        <v>1</v>
      </c>
      <c r="E128" s="4">
        <v>1</v>
      </c>
      <c r="F128" s="4">
        <v>2</v>
      </c>
      <c r="G128" s="8" t="s">
        <v>75</v>
      </c>
      <c r="H128" s="4">
        <v>101</v>
      </c>
      <c r="I128" s="18"/>
      <c r="J128" s="18"/>
    </row>
    <row r="129" spans="1:10" ht="25.5" customHeight="1" x14ac:dyDescent="0.2">
      <c r="A129" s="4">
        <v>3</v>
      </c>
      <c r="B129" s="4">
        <v>1</v>
      </c>
      <c r="C129" s="4">
        <v>5</v>
      </c>
      <c r="D129" s="4">
        <v>1</v>
      </c>
      <c r="E129" s="4">
        <v>1</v>
      </c>
      <c r="F129" s="4">
        <v>3</v>
      </c>
      <c r="G129" s="8" t="s">
        <v>76</v>
      </c>
      <c r="H129" s="4">
        <v>102</v>
      </c>
      <c r="I129" s="18"/>
      <c r="J129" s="18"/>
    </row>
    <row r="130" spans="1:10" ht="15.75" customHeight="1" x14ac:dyDescent="0.2">
      <c r="A130" s="1"/>
      <c r="B130" s="1"/>
      <c r="C130" s="1"/>
      <c r="D130" s="1"/>
      <c r="E130" s="1"/>
      <c r="F130" s="1"/>
      <c r="G130" s="9" t="s">
        <v>97</v>
      </c>
      <c r="H130" s="1">
        <v>103</v>
      </c>
      <c r="I130" s="16">
        <f>I28+I98</f>
        <v>12753.400000000001</v>
      </c>
      <c r="J130" s="16">
        <f>J28+J98</f>
        <v>6898.9999999999991</v>
      </c>
    </row>
    <row r="131" spans="1:10" ht="40.5" customHeight="1" x14ac:dyDescent="0.2">
      <c r="A131" s="1">
        <v>3</v>
      </c>
      <c r="B131" s="1">
        <v>2</v>
      </c>
      <c r="C131" s="4"/>
      <c r="D131" s="4"/>
      <c r="E131" s="4"/>
      <c r="F131" s="4"/>
      <c r="G131" s="9" t="s">
        <v>125</v>
      </c>
      <c r="H131" s="1">
        <v>104</v>
      </c>
      <c r="I131" s="16">
        <f>I132+I136</f>
        <v>48.2</v>
      </c>
      <c r="J131" s="16">
        <f>J132+J136</f>
        <v>0</v>
      </c>
    </row>
    <row r="132" spans="1:10" ht="33.75" x14ac:dyDescent="0.2">
      <c r="A132" s="4">
        <v>3</v>
      </c>
      <c r="B132" s="4">
        <v>2</v>
      </c>
      <c r="C132" s="4">
        <v>1</v>
      </c>
      <c r="D132" s="4"/>
      <c r="E132" s="4"/>
      <c r="F132" s="4"/>
      <c r="G132" s="8" t="s">
        <v>124</v>
      </c>
      <c r="H132" s="4">
        <v>105</v>
      </c>
      <c r="I132" s="17">
        <f>I133+I134+I135</f>
        <v>48.2</v>
      </c>
      <c r="J132" s="17">
        <f>J133+J134+J135</f>
        <v>0</v>
      </c>
    </row>
    <row r="133" spans="1:10" x14ac:dyDescent="0.2">
      <c r="A133" s="4">
        <v>3</v>
      </c>
      <c r="B133" s="4">
        <v>2</v>
      </c>
      <c r="C133" s="4">
        <v>1</v>
      </c>
      <c r="D133" s="4">
        <v>5</v>
      </c>
      <c r="E133" s="4">
        <v>1</v>
      </c>
      <c r="F133" s="4">
        <v>1</v>
      </c>
      <c r="G133" s="8" t="s">
        <v>77</v>
      </c>
      <c r="H133" s="4">
        <v>106</v>
      </c>
      <c r="I133" s="18">
        <v>48.2</v>
      </c>
      <c r="J133" s="18"/>
    </row>
    <row r="134" spans="1:10" ht="22.5" x14ac:dyDescent="0.2">
      <c r="A134" s="4">
        <v>3</v>
      </c>
      <c r="B134" s="4">
        <v>2</v>
      </c>
      <c r="C134" s="4">
        <v>1</v>
      </c>
      <c r="D134" s="4">
        <v>7</v>
      </c>
      <c r="E134" s="4">
        <v>1</v>
      </c>
      <c r="F134" s="4">
        <v>1</v>
      </c>
      <c r="G134" s="8" t="s">
        <v>78</v>
      </c>
      <c r="H134" s="4">
        <v>107</v>
      </c>
      <c r="I134" s="18"/>
      <c r="J134" s="18"/>
    </row>
    <row r="135" spans="1:10" ht="22.5" x14ac:dyDescent="0.2">
      <c r="A135" s="4">
        <v>3</v>
      </c>
      <c r="B135" s="4">
        <v>2</v>
      </c>
      <c r="C135" s="4">
        <v>1</v>
      </c>
      <c r="D135" s="4">
        <v>7</v>
      </c>
      <c r="E135" s="4">
        <v>1</v>
      </c>
      <c r="F135" s="4">
        <v>2</v>
      </c>
      <c r="G135" s="8" t="s">
        <v>79</v>
      </c>
      <c r="H135" s="4">
        <v>108</v>
      </c>
      <c r="I135" s="18"/>
      <c r="J135" s="18"/>
    </row>
    <row r="136" spans="1:10" ht="33.75" x14ac:dyDescent="0.2">
      <c r="A136" s="4">
        <v>3</v>
      </c>
      <c r="B136" s="4">
        <v>2</v>
      </c>
      <c r="C136" s="4">
        <v>2</v>
      </c>
      <c r="D136" s="4"/>
      <c r="E136" s="4"/>
      <c r="F136" s="4"/>
      <c r="G136" s="8" t="s">
        <v>123</v>
      </c>
      <c r="H136" s="4">
        <v>109</v>
      </c>
      <c r="I136" s="17">
        <f>I137+I138+I139</f>
        <v>0</v>
      </c>
      <c r="J136" s="17">
        <f>J137+J138+J139</f>
        <v>0</v>
      </c>
    </row>
    <row r="137" spans="1:10" x14ac:dyDescent="0.2">
      <c r="A137" s="4">
        <v>3</v>
      </c>
      <c r="B137" s="4">
        <v>2</v>
      </c>
      <c r="C137" s="4">
        <v>2</v>
      </c>
      <c r="D137" s="4">
        <v>5</v>
      </c>
      <c r="E137" s="4">
        <v>1</v>
      </c>
      <c r="F137" s="4">
        <v>1</v>
      </c>
      <c r="G137" s="8" t="s">
        <v>80</v>
      </c>
      <c r="H137" s="4">
        <v>110</v>
      </c>
      <c r="I137" s="18"/>
      <c r="J137" s="18"/>
    </row>
    <row r="138" spans="1:10" ht="22.5" x14ac:dyDescent="0.2">
      <c r="A138" s="4">
        <v>3</v>
      </c>
      <c r="B138" s="4">
        <v>2</v>
      </c>
      <c r="C138" s="4">
        <v>2</v>
      </c>
      <c r="D138" s="4">
        <v>7</v>
      </c>
      <c r="E138" s="4">
        <v>1</v>
      </c>
      <c r="F138" s="4">
        <v>1</v>
      </c>
      <c r="G138" s="8" t="s">
        <v>78</v>
      </c>
      <c r="H138" s="4">
        <v>111</v>
      </c>
      <c r="I138" s="18"/>
      <c r="J138" s="18"/>
    </row>
    <row r="139" spans="1:10" ht="22.5" x14ac:dyDescent="0.2">
      <c r="A139" s="4">
        <v>3</v>
      </c>
      <c r="B139" s="4">
        <v>2</v>
      </c>
      <c r="C139" s="4">
        <v>2</v>
      </c>
      <c r="D139" s="4">
        <v>7</v>
      </c>
      <c r="E139" s="4">
        <v>1</v>
      </c>
      <c r="F139" s="4">
        <v>2</v>
      </c>
      <c r="G139" s="8" t="s">
        <v>79</v>
      </c>
      <c r="H139" s="4">
        <v>112</v>
      </c>
      <c r="I139" s="18"/>
      <c r="J139" s="18"/>
    </row>
    <row r="140" spans="1:10" ht="30" customHeight="1" x14ac:dyDescent="0.2">
      <c r="A140" s="1">
        <v>3</v>
      </c>
      <c r="B140" s="1">
        <v>3</v>
      </c>
      <c r="C140" s="4"/>
      <c r="D140" s="4"/>
      <c r="E140" s="4"/>
      <c r="F140" s="4"/>
      <c r="G140" s="9" t="s">
        <v>122</v>
      </c>
      <c r="H140" s="1">
        <v>113</v>
      </c>
      <c r="I140" s="16">
        <f>I141+I146</f>
        <v>442</v>
      </c>
      <c r="J140" s="16">
        <f>J141+J146</f>
        <v>360.7</v>
      </c>
    </row>
    <row r="141" spans="1:10" ht="45" customHeight="1" x14ac:dyDescent="0.2">
      <c r="A141" s="4">
        <v>3</v>
      </c>
      <c r="B141" s="4">
        <v>3</v>
      </c>
      <c r="C141" s="4">
        <v>1</v>
      </c>
      <c r="D141" s="4"/>
      <c r="E141" s="4"/>
      <c r="F141" s="4"/>
      <c r="G141" s="8" t="s">
        <v>121</v>
      </c>
      <c r="H141" s="4">
        <v>114</v>
      </c>
      <c r="I141" s="17">
        <f>I142+I143+I144+I145</f>
        <v>442</v>
      </c>
      <c r="J141" s="17">
        <f>J142+J143+J144+J145</f>
        <v>360.7</v>
      </c>
    </row>
    <row r="142" spans="1:10" ht="15" customHeight="1" x14ac:dyDescent="0.2">
      <c r="A142" s="4">
        <v>3</v>
      </c>
      <c r="B142" s="4">
        <v>3</v>
      </c>
      <c r="C142" s="4">
        <v>1</v>
      </c>
      <c r="D142" s="4">
        <v>4</v>
      </c>
      <c r="E142" s="4">
        <v>1</v>
      </c>
      <c r="F142" s="4">
        <v>1</v>
      </c>
      <c r="G142" s="8" t="s">
        <v>81</v>
      </c>
      <c r="H142" s="4">
        <v>115</v>
      </c>
      <c r="I142" s="18"/>
      <c r="J142" s="18"/>
    </row>
    <row r="143" spans="1:10" x14ac:dyDescent="0.2">
      <c r="A143" s="4">
        <v>3</v>
      </c>
      <c r="B143" s="4">
        <v>3</v>
      </c>
      <c r="C143" s="4">
        <v>1</v>
      </c>
      <c r="D143" s="4">
        <v>4</v>
      </c>
      <c r="E143" s="4">
        <v>1</v>
      </c>
      <c r="F143" s="4">
        <v>2</v>
      </c>
      <c r="G143" s="8" t="s">
        <v>82</v>
      </c>
      <c r="H143" s="4">
        <v>116</v>
      </c>
      <c r="I143" s="18">
        <v>442</v>
      </c>
      <c r="J143" s="18">
        <v>360.7</v>
      </c>
    </row>
    <row r="144" spans="1:10" ht="22.5" x14ac:dyDescent="0.2">
      <c r="A144" s="4">
        <v>3</v>
      </c>
      <c r="B144" s="4">
        <v>3</v>
      </c>
      <c r="C144" s="4">
        <v>1</v>
      </c>
      <c r="D144" s="4">
        <v>7</v>
      </c>
      <c r="E144" s="4">
        <v>1</v>
      </c>
      <c r="F144" s="4">
        <v>1</v>
      </c>
      <c r="G144" s="8" t="s">
        <v>83</v>
      </c>
      <c r="H144" s="4">
        <v>117</v>
      </c>
      <c r="I144" s="18"/>
      <c r="J144" s="18"/>
    </row>
    <row r="145" spans="1:12" ht="22.5" x14ac:dyDescent="0.2">
      <c r="A145" s="4">
        <v>3</v>
      </c>
      <c r="B145" s="4">
        <v>3</v>
      </c>
      <c r="C145" s="4">
        <v>1</v>
      </c>
      <c r="D145" s="4">
        <v>7</v>
      </c>
      <c r="E145" s="4">
        <v>1</v>
      </c>
      <c r="F145" s="4">
        <v>2</v>
      </c>
      <c r="G145" s="8" t="s">
        <v>84</v>
      </c>
      <c r="H145" s="4">
        <v>118</v>
      </c>
      <c r="I145" s="18"/>
      <c r="J145" s="18"/>
    </row>
    <row r="146" spans="1:12" ht="43.5" customHeight="1" x14ac:dyDescent="0.2">
      <c r="A146" s="4">
        <v>3</v>
      </c>
      <c r="B146" s="4">
        <v>3</v>
      </c>
      <c r="C146" s="4">
        <v>2</v>
      </c>
      <c r="D146" s="4"/>
      <c r="E146" s="4"/>
      <c r="F146" s="4"/>
      <c r="G146" s="8" t="s">
        <v>120</v>
      </c>
      <c r="H146" s="4">
        <v>119</v>
      </c>
      <c r="I146" s="17">
        <f>I147+I148+I149+I150</f>
        <v>0</v>
      </c>
      <c r="J146" s="17">
        <f>J147+J148+J149+J150</f>
        <v>0</v>
      </c>
    </row>
    <row r="147" spans="1:12" ht="15.75" customHeight="1" x14ac:dyDescent="0.2">
      <c r="A147" s="4">
        <v>3</v>
      </c>
      <c r="B147" s="4">
        <v>3</v>
      </c>
      <c r="C147" s="4">
        <v>2</v>
      </c>
      <c r="D147" s="4">
        <v>4</v>
      </c>
      <c r="E147" s="4">
        <v>1</v>
      </c>
      <c r="F147" s="4">
        <v>1</v>
      </c>
      <c r="G147" s="8" t="s">
        <v>81</v>
      </c>
      <c r="H147" s="4">
        <v>120</v>
      </c>
      <c r="I147" s="18"/>
      <c r="J147" s="18"/>
    </row>
    <row r="148" spans="1:12" x14ac:dyDescent="0.2">
      <c r="A148" s="4">
        <v>3</v>
      </c>
      <c r="B148" s="4">
        <v>3</v>
      </c>
      <c r="C148" s="4">
        <v>2</v>
      </c>
      <c r="D148" s="4">
        <v>4</v>
      </c>
      <c r="E148" s="4">
        <v>1</v>
      </c>
      <c r="F148" s="4">
        <v>2</v>
      </c>
      <c r="G148" s="8" t="s">
        <v>82</v>
      </c>
      <c r="H148" s="4">
        <v>121</v>
      </c>
      <c r="I148" s="18"/>
      <c r="J148" s="18"/>
    </row>
    <row r="149" spans="1:12" ht="22.5" x14ac:dyDescent="0.2">
      <c r="A149" s="4">
        <v>3</v>
      </c>
      <c r="B149" s="4">
        <v>3</v>
      </c>
      <c r="C149" s="4">
        <v>2</v>
      </c>
      <c r="D149" s="4">
        <v>7</v>
      </c>
      <c r="E149" s="4">
        <v>1</v>
      </c>
      <c r="F149" s="4">
        <v>1</v>
      </c>
      <c r="G149" s="8" t="s">
        <v>83</v>
      </c>
      <c r="H149" s="4">
        <v>122</v>
      </c>
      <c r="I149" s="18"/>
      <c r="J149" s="18"/>
    </row>
    <row r="150" spans="1:12" ht="22.5" x14ac:dyDescent="0.2">
      <c r="A150" s="4">
        <v>3</v>
      </c>
      <c r="B150" s="4">
        <v>3</v>
      </c>
      <c r="C150" s="4">
        <v>2</v>
      </c>
      <c r="D150" s="4">
        <v>7</v>
      </c>
      <c r="E150" s="4">
        <v>1</v>
      </c>
      <c r="F150" s="4">
        <v>2</v>
      </c>
      <c r="G150" s="8" t="s">
        <v>84</v>
      </c>
      <c r="H150" s="4">
        <v>123</v>
      </c>
      <c r="I150" s="18"/>
      <c r="J150" s="18"/>
    </row>
    <row r="151" spans="1:12" x14ac:dyDescent="0.2">
      <c r="A151" s="4"/>
      <c r="B151" s="4"/>
      <c r="C151" s="4"/>
      <c r="D151" s="4"/>
      <c r="E151" s="4"/>
      <c r="F151" s="4"/>
      <c r="G151" s="9" t="s">
        <v>119</v>
      </c>
      <c r="H151" s="1">
        <v>124</v>
      </c>
      <c r="I151" s="16">
        <f>I130+I131+I140</f>
        <v>13243.600000000002</v>
      </c>
      <c r="J151" s="16">
        <f>J130+J131+J140</f>
        <v>7259.6999999999989</v>
      </c>
    </row>
    <row r="154" spans="1:12" x14ac:dyDescent="0.2">
      <c r="B154" s="45" t="s">
        <v>134</v>
      </c>
      <c r="C154" s="46"/>
      <c r="D154" s="46"/>
      <c r="E154" s="46"/>
      <c r="F154" s="46"/>
      <c r="G154" s="46"/>
      <c r="H154" s="46"/>
      <c r="I154" s="46"/>
      <c r="J154" s="46"/>
      <c r="K154" s="46"/>
      <c r="L154" s="46"/>
    </row>
    <row r="155" spans="1:12" x14ac:dyDescent="0.2">
      <c r="B155" s="30" t="s">
        <v>25</v>
      </c>
      <c r="C155" s="30"/>
      <c r="D155" s="30"/>
      <c r="E155" s="30"/>
      <c r="F155" s="30"/>
      <c r="G155" s="30"/>
      <c r="H155" s="30"/>
      <c r="I155" s="30"/>
      <c r="J155" s="30"/>
      <c r="K155" s="30"/>
      <c r="L155" s="30"/>
    </row>
    <row r="156" spans="1:12" x14ac:dyDescent="0.2">
      <c r="B156" s="34" t="s">
        <v>20</v>
      </c>
      <c r="C156" s="34"/>
      <c r="D156" s="34"/>
      <c r="E156" s="34"/>
      <c r="F156" s="34"/>
      <c r="G156" s="34"/>
    </row>
  </sheetData>
  <sheetProtection password="CEC7" sheet="1" selectLockedCells="1"/>
  <mergeCells count="28">
    <mergeCell ref="G13:I13"/>
    <mergeCell ref="B20:H20"/>
    <mergeCell ref="B21:H21"/>
    <mergeCell ref="I20:J20"/>
    <mergeCell ref="G14:I14"/>
    <mergeCell ref="B155:L155"/>
    <mergeCell ref="G15:I15"/>
    <mergeCell ref="G16:I16"/>
    <mergeCell ref="I17:N17"/>
    <mergeCell ref="B156:G156"/>
    <mergeCell ref="I18:J18"/>
    <mergeCell ref="B22:H22"/>
    <mergeCell ref="A27:F27"/>
    <mergeCell ref="I24:I26"/>
    <mergeCell ref="B154:L154"/>
    <mergeCell ref="J24:J26"/>
    <mergeCell ref="A24:F26"/>
    <mergeCell ref="G24:G26"/>
    <mergeCell ref="H24:H26"/>
    <mergeCell ref="G10:J10"/>
    <mergeCell ref="G11:J11"/>
    <mergeCell ref="I1:N1"/>
    <mergeCell ref="I2:N2"/>
    <mergeCell ref="D8:L8"/>
    <mergeCell ref="G9:L9"/>
    <mergeCell ref="G6:J6"/>
    <mergeCell ref="G5:J5"/>
    <mergeCell ref="I3:N3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2-sav.</vt:lpstr>
      <vt:lpstr>'2-sav.'!Print_Titles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Diana Bagdevičienė</cp:lastModifiedBy>
  <cp:lastPrinted>2020-04-10T10:15:49Z</cp:lastPrinted>
  <dcterms:created xsi:type="dcterms:W3CDTF">2004-04-20T08:38:47Z</dcterms:created>
  <dcterms:modified xsi:type="dcterms:W3CDTF">2021-04-26T06:44:47Z</dcterms:modified>
</cp:coreProperties>
</file>